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16" windowHeight="98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Sheet1!$A$1:$AA$52</definedName>
  </definedNames>
  <calcPr calcId="144525"/>
</workbook>
</file>

<file path=xl/sharedStrings.xml><?xml version="1.0" encoding="utf-8"?>
<sst xmlns="http://schemas.openxmlformats.org/spreadsheetml/2006/main" count="81" uniqueCount="62">
  <si>
    <r>
      <rPr>
        <sz val="11"/>
        <color indexed="8"/>
        <rFont val="等线"/>
        <charset val="134"/>
        <scheme val="minor"/>
      </rPr>
      <t xml:space="preserve">学院：轨道交通学院                     </t>
    </r>
    <r>
      <rPr>
        <sz val="12"/>
        <rFont val="宋体"/>
        <charset val="134"/>
      </rPr>
      <t xml:space="preserve">班级： 20智交1班                               班级人数：46                                                     日期：   </t>
    </r>
    <r>
      <rPr>
        <sz val="12"/>
        <rFont val="宋体"/>
        <charset val="134"/>
      </rPr>
      <t>2021</t>
    </r>
    <r>
      <rPr>
        <sz val="12"/>
        <rFont val="宋体"/>
        <charset val="134"/>
      </rPr>
      <t xml:space="preserve"> 年  </t>
    </r>
    <r>
      <rPr>
        <sz val="12"/>
        <rFont val="宋体"/>
        <charset val="134"/>
      </rPr>
      <t>9</t>
    </r>
    <r>
      <rPr>
        <sz val="12"/>
        <rFont val="宋体"/>
        <charset val="134"/>
      </rPr>
      <t xml:space="preserve">  月  </t>
    </r>
    <r>
      <rPr>
        <sz val="12"/>
        <rFont val="宋体"/>
        <charset val="134"/>
      </rPr>
      <t>12</t>
    </r>
    <r>
      <rPr>
        <sz val="12"/>
        <rFont val="宋体"/>
        <charset val="134"/>
      </rPr>
      <t xml:space="preserve">  日</t>
    </r>
  </si>
  <si>
    <t>学号</t>
  </si>
  <si>
    <t>姓名</t>
  </si>
  <si>
    <t>第一学期</t>
  </si>
  <si>
    <t>第二学期</t>
  </si>
  <si>
    <t>学年</t>
  </si>
  <si>
    <t>学习分</t>
  </si>
  <si>
    <t>名次</t>
  </si>
  <si>
    <t>品德分</t>
  </si>
  <si>
    <t>附加分</t>
  </si>
  <si>
    <t>综合分</t>
  </si>
  <si>
    <t>备注</t>
  </si>
  <si>
    <t>白俊杰</t>
  </si>
  <si>
    <t>涂梓轩</t>
  </si>
  <si>
    <t>罗海彬</t>
  </si>
  <si>
    <t>黄家豪</t>
  </si>
  <si>
    <t>陆键滔</t>
  </si>
  <si>
    <t>刘韬</t>
  </si>
  <si>
    <t>梁乐延</t>
  </si>
  <si>
    <t>罗永铭</t>
  </si>
  <si>
    <t>李鹏韬</t>
  </si>
  <si>
    <t>谢俊冬</t>
  </si>
  <si>
    <t>洪杰</t>
  </si>
  <si>
    <t>陈朗杰</t>
  </si>
  <si>
    <t>申正浩</t>
  </si>
  <si>
    <t>黎俊铭</t>
  </si>
  <si>
    <t>廖俊贤</t>
  </si>
  <si>
    <t>冯俊荣</t>
  </si>
  <si>
    <t>文嘉华</t>
  </si>
  <si>
    <t>曾启泓</t>
  </si>
  <si>
    <t>梁兆丰</t>
  </si>
  <si>
    <t>徐声昊</t>
  </si>
  <si>
    <t>陆家荣</t>
  </si>
  <si>
    <t>欧阳智聪</t>
  </si>
  <si>
    <t>胡福德</t>
  </si>
  <si>
    <t>郑旻昊</t>
  </si>
  <si>
    <t>黄瑞国</t>
  </si>
  <si>
    <t>李俊杰</t>
  </si>
  <si>
    <t>袁子茹</t>
  </si>
  <si>
    <t>郑志鹏</t>
  </si>
  <si>
    <t>梁文昊</t>
  </si>
  <si>
    <t>文嘉浚</t>
  </si>
  <si>
    <t>何至贤</t>
  </si>
  <si>
    <t>蔡子锋</t>
  </si>
  <si>
    <t>卢秋成</t>
  </si>
  <si>
    <t>劳伟轩</t>
  </si>
  <si>
    <t>冯伟健</t>
  </si>
  <si>
    <t>李泽熙</t>
  </si>
  <si>
    <t>李嘉彬</t>
  </si>
  <si>
    <t>霍明君</t>
  </si>
  <si>
    <t>伍建源</t>
  </si>
  <si>
    <t>杨悦</t>
  </si>
  <si>
    <t>何景行</t>
  </si>
  <si>
    <t>邓景元</t>
  </si>
  <si>
    <t>唐东</t>
  </si>
  <si>
    <t>蔡宏现</t>
  </si>
  <si>
    <t>廖睿</t>
  </si>
  <si>
    <t>胡康颖</t>
  </si>
  <si>
    <t>班长：</t>
  </si>
  <si>
    <t>书记：</t>
  </si>
  <si>
    <t>班主任：</t>
  </si>
  <si>
    <t>二级学院：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</si>
</sst>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indexed="8"/>
      <name val="等线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SimSun"/>
      <charset val="134"/>
    </font>
    <font>
      <sz val="11"/>
      <name val="宋体"/>
      <charset val="134"/>
    </font>
    <font>
      <sz val="14"/>
      <color rgb="FFFF0000"/>
      <name val="宋体"/>
      <charset val="134"/>
    </font>
    <font>
      <sz val="12"/>
      <color rgb="FFFF0000"/>
      <name val="宋体"/>
      <charset val="134"/>
    </font>
    <font>
      <sz val="12"/>
      <name val="Times New Roman"/>
      <charset val="134"/>
    </font>
    <font>
      <sz val="12"/>
      <color rgb="FF000000"/>
      <name val="SimSun"/>
      <charset val="134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14" borderId="1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3" borderId="18" applyNumberFormat="0" applyFon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1" fillId="4" borderId="21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6" fillId="9" borderId="16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/>
    </xf>
    <xf numFmtId="176" fontId="10" fillId="0" borderId="0" xfId="0" applyNumberFormat="1" applyFont="1" applyAlignment="1">
      <alignment horizontal="center"/>
    </xf>
    <xf numFmtId="176" fontId="2" fillId="0" borderId="1" xfId="0" applyNumberFormat="1" applyFont="1" applyBorder="1" applyAlignment="1">
      <alignment horizontal="center" vertical="center"/>
    </xf>
    <xf numFmtId="176" fontId="9" fillId="0" borderId="10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0"/>
  <sheetViews>
    <sheetView tabSelected="1" zoomScale="64" zoomScaleNormal="64" workbookViewId="0">
      <selection activeCell="AB16" sqref="AB16"/>
    </sheetView>
  </sheetViews>
  <sheetFormatPr defaultColWidth="9" defaultRowHeight="13.8"/>
  <cols>
    <col min="1" max="1" width="11.8888888888889" customWidth="1"/>
    <col min="2" max="2" width="11.3333333333333" customWidth="1"/>
    <col min="3" max="3" width="8.55555555555556" customWidth="1"/>
    <col min="4" max="4" width="8" customWidth="1"/>
    <col min="5" max="5" width="8.44444444444444" customWidth="1"/>
    <col min="6" max="8" width="8" customWidth="1"/>
    <col min="9" max="9" width="8.66666666666667" customWidth="1"/>
    <col min="10" max="10" width="8" customWidth="1"/>
    <col min="11" max="11" width="8.44444444444444" customWidth="1"/>
    <col min="12" max="13" width="8.55555555555556" customWidth="1"/>
    <col min="14" max="16" width="7" customWidth="1"/>
    <col min="17" max="17" width="8" customWidth="1"/>
    <col min="18" max="18" width="7.44444444444444" customWidth="1"/>
    <col min="19" max="19" width="8.55555555555556" customWidth="1"/>
    <col min="20" max="20" width="7.44444444444444" customWidth="1"/>
    <col min="21" max="21" width="9.33333333333333" customWidth="1"/>
    <col min="22" max="24" width="8" customWidth="1"/>
    <col min="25" max="25" width="9.55555555555556" customWidth="1"/>
    <col min="26" max="26" width="7.44444444444444" customWidth="1"/>
    <col min="27" max="27" width="9.55555555555556" customWidth="1"/>
  </cols>
  <sheetData>
    <row r="1" ht="33" customHeight="1" spans="1:27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42"/>
    </row>
    <row r="2" ht="24" customHeight="1" spans="1:27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3"/>
    </row>
    <row r="3" ht="31.05" customHeight="1" spans="1:27">
      <c r="A3" s="5" t="s">
        <v>1</v>
      </c>
      <c r="B3" s="5" t="s">
        <v>2</v>
      </c>
      <c r="C3" s="6" t="s">
        <v>3</v>
      </c>
      <c r="D3" s="5"/>
      <c r="E3" s="5"/>
      <c r="F3" s="5"/>
      <c r="G3" s="5"/>
      <c r="H3" s="5"/>
      <c r="I3" s="6"/>
      <c r="J3" s="5"/>
      <c r="K3" s="7" t="s">
        <v>4</v>
      </c>
      <c r="L3" s="5"/>
      <c r="M3" s="5"/>
      <c r="N3" s="5"/>
      <c r="O3" s="5"/>
      <c r="P3" s="5"/>
      <c r="Q3" s="7"/>
      <c r="R3" s="5"/>
      <c r="S3" s="5" t="s">
        <v>5</v>
      </c>
      <c r="T3" s="5"/>
      <c r="U3" s="5"/>
      <c r="V3" s="5"/>
      <c r="W3" s="5"/>
      <c r="X3" s="5"/>
      <c r="Y3" s="5"/>
      <c r="Z3" s="5"/>
      <c r="AA3" s="5"/>
    </row>
    <row r="4" ht="19.05" customHeight="1" spans="1:27">
      <c r="A4" s="5"/>
      <c r="B4" s="5"/>
      <c r="C4" s="7" t="s">
        <v>6</v>
      </c>
      <c r="D4" s="5" t="s">
        <v>7</v>
      </c>
      <c r="E4" s="8" t="s">
        <v>8</v>
      </c>
      <c r="F4" s="8" t="s">
        <v>7</v>
      </c>
      <c r="G4" s="8" t="s">
        <v>9</v>
      </c>
      <c r="H4" s="8" t="s">
        <v>7</v>
      </c>
      <c r="I4" s="6" t="s">
        <v>10</v>
      </c>
      <c r="J4" s="8" t="s">
        <v>7</v>
      </c>
      <c r="K4" s="7" t="s">
        <v>6</v>
      </c>
      <c r="L4" s="5" t="s">
        <v>7</v>
      </c>
      <c r="M4" s="5" t="s">
        <v>8</v>
      </c>
      <c r="N4" s="5" t="s">
        <v>7</v>
      </c>
      <c r="O4" s="5" t="s">
        <v>9</v>
      </c>
      <c r="P4" s="5" t="s">
        <v>7</v>
      </c>
      <c r="Q4" s="40" t="s">
        <v>10</v>
      </c>
      <c r="R4" s="5" t="s">
        <v>7</v>
      </c>
      <c r="S4" s="7" t="s">
        <v>6</v>
      </c>
      <c r="T4" s="5" t="s">
        <v>7</v>
      </c>
      <c r="U4" s="7" t="s">
        <v>8</v>
      </c>
      <c r="V4" s="5" t="s">
        <v>7</v>
      </c>
      <c r="W4" s="5" t="s">
        <v>9</v>
      </c>
      <c r="X4" s="5" t="s">
        <v>7</v>
      </c>
      <c r="Y4" s="7" t="s">
        <v>10</v>
      </c>
      <c r="Z4" s="5" t="s">
        <v>7</v>
      </c>
      <c r="AA4" s="44" t="s">
        <v>11</v>
      </c>
    </row>
    <row r="5" ht="19.05" customHeight="1" spans="1:27">
      <c r="A5" s="5">
        <v>2032350101</v>
      </c>
      <c r="B5" s="9" t="s">
        <v>12</v>
      </c>
      <c r="C5" s="10">
        <v>82.83</v>
      </c>
      <c r="D5" s="11">
        <f>RANK(C5,$C$5:$C$50)</f>
        <v>4</v>
      </c>
      <c r="E5" s="10">
        <v>72.5</v>
      </c>
      <c r="F5" s="11">
        <f>RANK(E5,$E$5:$E$50)</f>
        <v>34</v>
      </c>
      <c r="G5" s="12">
        <v>0</v>
      </c>
      <c r="H5" s="12">
        <v>2</v>
      </c>
      <c r="I5" s="34">
        <v>79.73</v>
      </c>
      <c r="J5" s="12">
        <f>RANK(I5,$I$5:$I$50)</f>
        <v>9</v>
      </c>
      <c r="K5" s="34">
        <v>76.33</v>
      </c>
      <c r="L5" s="12">
        <v>23</v>
      </c>
      <c r="M5" s="34">
        <v>68</v>
      </c>
      <c r="N5" s="12">
        <v>44</v>
      </c>
      <c r="O5" s="12">
        <v>0</v>
      </c>
      <c r="P5" s="12">
        <v>5</v>
      </c>
      <c r="Q5" s="34">
        <v>73.831</v>
      </c>
      <c r="R5" s="12">
        <v>29</v>
      </c>
      <c r="S5" s="34">
        <f>AVERAGE(C5+K5)/2</f>
        <v>79.58</v>
      </c>
      <c r="T5" s="12">
        <f>RANK(S5,$S$5:$S$50)</f>
        <v>14</v>
      </c>
      <c r="U5" s="34">
        <f>AVERAGE(E5+M5)/2</f>
        <v>70.25</v>
      </c>
      <c r="V5" s="12">
        <f>RANK(U5,$U$5:$U$50)</f>
        <v>42</v>
      </c>
      <c r="W5" s="12">
        <f>AVERAGE(G5+O5)/2</f>
        <v>0</v>
      </c>
      <c r="X5" s="41">
        <f>RANK(W5,$W$5:$W$50)</f>
        <v>5</v>
      </c>
      <c r="Y5" s="34">
        <f>AVERAGE(I5+Q5)/2</f>
        <v>76.7805</v>
      </c>
      <c r="Z5" s="41">
        <f>RANK(Y5,$Y$5:$Y$50)</f>
        <v>20</v>
      </c>
      <c r="AA5" s="45"/>
    </row>
    <row r="6" ht="19.05" customHeight="1" spans="1:27">
      <c r="A6" s="13">
        <v>2032350102</v>
      </c>
      <c r="B6" s="14" t="s">
        <v>13</v>
      </c>
      <c r="C6" s="15">
        <v>69.75</v>
      </c>
      <c r="D6" s="11">
        <f t="shared" ref="D6:D50" si="0">RANK(C6,$C$5:$C$50)</f>
        <v>39</v>
      </c>
      <c r="E6" s="15">
        <v>79</v>
      </c>
      <c r="F6" s="11">
        <f t="shared" ref="F6:F50" si="1">RANK(E6,$E$5:$E$50)</f>
        <v>14</v>
      </c>
      <c r="G6" s="16">
        <v>0</v>
      </c>
      <c r="H6" s="5">
        <v>2</v>
      </c>
      <c r="I6" s="7">
        <v>72.53</v>
      </c>
      <c r="J6" s="12">
        <f t="shared" ref="J6:J50" si="2">RANK(I6,$I$5:$I$50)</f>
        <v>35</v>
      </c>
      <c r="K6" s="7">
        <v>75.83</v>
      </c>
      <c r="L6" s="12">
        <v>26</v>
      </c>
      <c r="M6" s="7">
        <v>71</v>
      </c>
      <c r="N6" s="12">
        <v>27</v>
      </c>
      <c r="O6" s="5">
        <v>0</v>
      </c>
      <c r="P6" s="12">
        <v>5</v>
      </c>
      <c r="Q6" s="34">
        <v>74.381</v>
      </c>
      <c r="R6" s="12">
        <v>24</v>
      </c>
      <c r="S6" s="34">
        <f t="shared" ref="S6:S50" si="3">AVERAGE(C6+K6)/2</f>
        <v>72.79</v>
      </c>
      <c r="T6" s="12">
        <f t="shared" ref="T6:T50" si="4">RANK(S6,$S$5:$S$50)</f>
        <v>33</v>
      </c>
      <c r="U6" s="34">
        <f>AVERAGE(E6+M6)/2</f>
        <v>75</v>
      </c>
      <c r="V6" s="12">
        <f t="shared" ref="V6:V50" si="5">RANK(U6,$U$5:$U$50)</f>
        <v>17</v>
      </c>
      <c r="W6" s="12">
        <f t="shared" ref="W6:W50" si="6">AVERAGE(G6+O6)/2</f>
        <v>0</v>
      </c>
      <c r="X6" s="41">
        <f t="shared" ref="X6:X50" si="7">RANK(W6,$W$5:$W$50)</f>
        <v>5</v>
      </c>
      <c r="Y6" s="34">
        <f t="shared" ref="Y6:Y50" si="8">AVERAGE(I6+Q6)/2</f>
        <v>73.4555</v>
      </c>
      <c r="Z6" s="41">
        <f t="shared" ref="Z6:Z50" si="9">RANK(Y6,$Y$5:$Y$50)</f>
        <v>31</v>
      </c>
      <c r="AA6" s="44"/>
    </row>
    <row r="7" ht="19.05" customHeight="1" spans="1:27">
      <c r="A7" s="13">
        <v>2032350103</v>
      </c>
      <c r="B7" s="14" t="s">
        <v>14</v>
      </c>
      <c r="C7" s="15">
        <v>81.42</v>
      </c>
      <c r="D7" s="11">
        <f t="shared" si="0"/>
        <v>10</v>
      </c>
      <c r="E7" s="15">
        <v>75</v>
      </c>
      <c r="F7" s="11">
        <f t="shared" si="1"/>
        <v>22</v>
      </c>
      <c r="G7" s="16">
        <v>0</v>
      </c>
      <c r="H7" s="5">
        <v>2</v>
      </c>
      <c r="I7" s="7">
        <v>79.49</v>
      </c>
      <c r="J7" s="12">
        <f t="shared" si="2"/>
        <v>11</v>
      </c>
      <c r="K7" s="7">
        <v>85.83</v>
      </c>
      <c r="L7" s="12">
        <v>6</v>
      </c>
      <c r="M7" s="7">
        <v>77.2</v>
      </c>
      <c r="N7" s="12">
        <v>12</v>
      </c>
      <c r="O7" s="5">
        <v>0.4</v>
      </c>
      <c r="P7" s="12">
        <v>3</v>
      </c>
      <c r="Q7" s="34">
        <v>83.641</v>
      </c>
      <c r="R7" s="12">
        <v>6</v>
      </c>
      <c r="S7" s="34">
        <f t="shared" si="3"/>
        <v>83.625</v>
      </c>
      <c r="T7" s="12">
        <f t="shared" si="4"/>
        <v>6</v>
      </c>
      <c r="U7" s="34">
        <f t="shared" ref="U7:U50" si="10">AVERAGE(E7+M7)/2</f>
        <v>76.1</v>
      </c>
      <c r="V7" s="12">
        <f t="shared" si="5"/>
        <v>14</v>
      </c>
      <c r="W7" s="12">
        <f t="shared" si="6"/>
        <v>0.2</v>
      </c>
      <c r="X7" s="41">
        <f t="shared" si="7"/>
        <v>4</v>
      </c>
      <c r="Y7" s="34">
        <f t="shared" si="8"/>
        <v>81.5655</v>
      </c>
      <c r="Z7" s="41">
        <f t="shared" si="9"/>
        <v>7</v>
      </c>
      <c r="AA7" s="44"/>
    </row>
    <row r="8" ht="19.05" customHeight="1" spans="1:27">
      <c r="A8" s="13">
        <v>2032350104</v>
      </c>
      <c r="B8" s="17" t="s">
        <v>15</v>
      </c>
      <c r="C8" s="15">
        <v>91</v>
      </c>
      <c r="D8" s="11">
        <f t="shared" si="0"/>
        <v>1</v>
      </c>
      <c r="E8" s="15">
        <v>87</v>
      </c>
      <c r="F8" s="11">
        <f t="shared" si="1"/>
        <v>1</v>
      </c>
      <c r="G8" s="16">
        <v>0</v>
      </c>
      <c r="H8" s="5">
        <v>2</v>
      </c>
      <c r="I8" s="7">
        <v>89.9</v>
      </c>
      <c r="J8" s="12">
        <f t="shared" si="2"/>
        <v>1</v>
      </c>
      <c r="K8" s="7">
        <v>92.83</v>
      </c>
      <c r="L8" s="12">
        <v>1</v>
      </c>
      <c r="M8" s="35">
        <v>87.6</v>
      </c>
      <c r="N8" s="12">
        <v>1</v>
      </c>
      <c r="O8" s="5">
        <v>1</v>
      </c>
      <c r="P8" s="12">
        <v>2</v>
      </c>
      <c r="Q8" s="34">
        <v>92.261</v>
      </c>
      <c r="R8" s="12">
        <v>1</v>
      </c>
      <c r="S8" s="34">
        <f t="shared" si="3"/>
        <v>91.915</v>
      </c>
      <c r="T8" s="12">
        <f t="shared" si="4"/>
        <v>1</v>
      </c>
      <c r="U8" s="34">
        <f t="shared" si="10"/>
        <v>87.3</v>
      </c>
      <c r="V8" s="12">
        <f t="shared" si="5"/>
        <v>1</v>
      </c>
      <c r="W8" s="12">
        <f t="shared" si="6"/>
        <v>0.5</v>
      </c>
      <c r="X8" s="41">
        <f t="shared" si="7"/>
        <v>3</v>
      </c>
      <c r="Y8" s="34">
        <f t="shared" si="8"/>
        <v>91.0805</v>
      </c>
      <c r="Z8" s="41">
        <f t="shared" si="9"/>
        <v>1</v>
      </c>
      <c r="AA8" s="44"/>
    </row>
    <row r="9" ht="19.05" customHeight="1" spans="1:27">
      <c r="A9" s="13">
        <v>2032350105</v>
      </c>
      <c r="B9" s="14" t="s">
        <v>16</v>
      </c>
      <c r="C9" s="15">
        <v>72.42</v>
      </c>
      <c r="D9" s="11">
        <f t="shared" si="0"/>
        <v>30</v>
      </c>
      <c r="E9" s="15">
        <v>75</v>
      </c>
      <c r="F9" s="11">
        <f t="shared" si="1"/>
        <v>22</v>
      </c>
      <c r="G9" s="16">
        <v>0</v>
      </c>
      <c r="H9" s="5">
        <v>2</v>
      </c>
      <c r="I9" s="7">
        <v>73.19</v>
      </c>
      <c r="J9" s="12">
        <f t="shared" si="2"/>
        <v>33</v>
      </c>
      <c r="K9" s="7">
        <v>63.67</v>
      </c>
      <c r="L9" s="12">
        <v>44</v>
      </c>
      <c r="M9" s="7">
        <v>72</v>
      </c>
      <c r="N9" s="12">
        <v>26</v>
      </c>
      <c r="O9" s="5">
        <v>0</v>
      </c>
      <c r="P9" s="12">
        <v>5</v>
      </c>
      <c r="Q9" s="34">
        <v>66.169</v>
      </c>
      <c r="R9" s="12">
        <v>44</v>
      </c>
      <c r="S9" s="34">
        <f t="shared" si="3"/>
        <v>68.045</v>
      </c>
      <c r="T9" s="12">
        <f t="shared" si="4"/>
        <v>42</v>
      </c>
      <c r="U9" s="34">
        <f t="shared" si="10"/>
        <v>73.5</v>
      </c>
      <c r="V9" s="12">
        <f t="shared" si="5"/>
        <v>24</v>
      </c>
      <c r="W9" s="12">
        <f t="shared" si="6"/>
        <v>0</v>
      </c>
      <c r="X9" s="41">
        <f t="shared" si="7"/>
        <v>5</v>
      </c>
      <c r="Y9" s="34">
        <f t="shared" si="8"/>
        <v>69.6795</v>
      </c>
      <c r="Z9" s="41">
        <f t="shared" si="9"/>
        <v>41</v>
      </c>
      <c r="AA9" s="44"/>
    </row>
    <row r="10" ht="19.05" customHeight="1" spans="1:27">
      <c r="A10" s="5">
        <v>2032350106</v>
      </c>
      <c r="B10" s="18" t="s">
        <v>17</v>
      </c>
      <c r="C10" s="6">
        <v>82.5</v>
      </c>
      <c r="D10" s="11">
        <f t="shared" si="0"/>
        <v>5</v>
      </c>
      <c r="E10" s="6">
        <v>82</v>
      </c>
      <c r="F10" s="11">
        <f t="shared" si="1"/>
        <v>4</v>
      </c>
      <c r="G10" s="5">
        <v>0</v>
      </c>
      <c r="H10" s="5">
        <v>2</v>
      </c>
      <c r="I10" s="7">
        <v>82.35</v>
      </c>
      <c r="J10" s="12">
        <f t="shared" si="2"/>
        <v>4</v>
      </c>
      <c r="K10" s="7">
        <v>81.17</v>
      </c>
      <c r="L10" s="12">
        <v>11</v>
      </c>
      <c r="M10" s="7">
        <v>79</v>
      </c>
      <c r="N10" s="12">
        <v>10</v>
      </c>
      <c r="O10" s="5">
        <v>0</v>
      </c>
      <c r="P10" s="12">
        <v>5</v>
      </c>
      <c r="Q10" s="34">
        <v>80.519</v>
      </c>
      <c r="R10" s="12">
        <v>12</v>
      </c>
      <c r="S10" s="34">
        <f t="shared" si="3"/>
        <v>81.835</v>
      </c>
      <c r="T10" s="12">
        <f t="shared" si="4"/>
        <v>10</v>
      </c>
      <c r="U10" s="34">
        <f t="shared" si="10"/>
        <v>80.5</v>
      </c>
      <c r="V10" s="12">
        <f t="shared" si="5"/>
        <v>8</v>
      </c>
      <c r="W10" s="12">
        <f t="shared" si="6"/>
        <v>0</v>
      </c>
      <c r="X10" s="41">
        <f t="shared" si="7"/>
        <v>5</v>
      </c>
      <c r="Y10" s="34">
        <f t="shared" si="8"/>
        <v>81.4345</v>
      </c>
      <c r="Z10" s="41">
        <f t="shared" si="9"/>
        <v>8</v>
      </c>
      <c r="AA10" s="44"/>
    </row>
    <row r="11" ht="19.05" customHeight="1" spans="1:27">
      <c r="A11" s="5">
        <v>2032350107</v>
      </c>
      <c r="B11" s="19" t="s">
        <v>18</v>
      </c>
      <c r="C11" s="7">
        <v>82</v>
      </c>
      <c r="D11" s="11">
        <f t="shared" si="0"/>
        <v>8</v>
      </c>
      <c r="E11" s="7">
        <v>80</v>
      </c>
      <c r="F11" s="11">
        <f t="shared" si="1"/>
        <v>10</v>
      </c>
      <c r="G11" s="5">
        <v>0</v>
      </c>
      <c r="H11" s="5">
        <v>2</v>
      </c>
      <c r="I11" s="7">
        <v>81.4</v>
      </c>
      <c r="J11" s="12">
        <f t="shared" si="2"/>
        <v>7</v>
      </c>
      <c r="K11" s="7">
        <v>84.83</v>
      </c>
      <c r="L11" s="12">
        <v>8</v>
      </c>
      <c r="M11" s="7">
        <v>82</v>
      </c>
      <c r="N11" s="12">
        <v>4</v>
      </c>
      <c r="O11" s="5">
        <v>0</v>
      </c>
      <c r="P11" s="12">
        <v>5</v>
      </c>
      <c r="Q11" s="34">
        <v>83.981</v>
      </c>
      <c r="R11" s="12">
        <v>5</v>
      </c>
      <c r="S11" s="34">
        <f t="shared" si="3"/>
        <v>83.415</v>
      </c>
      <c r="T11" s="12">
        <f t="shared" si="4"/>
        <v>8</v>
      </c>
      <c r="U11" s="34">
        <f t="shared" si="10"/>
        <v>81</v>
      </c>
      <c r="V11" s="12">
        <f t="shared" si="5"/>
        <v>6</v>
      </c>
      <c r="W11" s="12">
        <f t="shared" si="6"/>
        <v>0</v>
      </c>
      <c r="X11" s="41">
        <f t="shared" si="7"/>
        <v>5</v>
      </c>
      <c r="Y11" s="34">
        <f t="shared" si="8"/>
        <v>82.6905</v>
      </c>
      <c r="Z11" s="41">
        <f t="shared" si="9"/>
        <v>6</v>
      </c>
      <c r="AA11" s="44"/>
    </row>
    <row r="12" ht="19.05" customHeight="1" spans="1:27">
      <c r="A12" s="5">
        <v>2032350108</v>
      </c>
      <c r="B12" s="20" t="s">
        <v>19</v>
      </c>
      <c r="C12" s="7">
        <v>78.3</v>
      </c>
      <c r="D12" s="11">
        <f t="shared" si="0"/>
        <v>20</v>
      </c>
      <c r="E12" s="7">
        <v>79</v>
      </c>
      <c r="F12" s="11">
        <f t="shared" si="1"/>
        <v>14</v>
      </c>
      <c r="G12" s="5">
        <v>0</v>
      </c>
      <c r="H12" s="5">
        <v>2</v>
      </c>
      <c r="I12" s="7">
        <v>78.5</v>
      </c>
      <c r="J12" s="12">
        <f t="shared" si="2"/>
        <v>17</v>
      </c>
      <c r="K12" s="7">
        <v>66.67</v>
      </c>
      <c r="L12" s="12">
        <v>42</v>
      </c>
      <c r="M12" s="7">
        <v>68</v>
      </c>
      <c r="N12" s="12">
        <v>44</v>
      </c>
      <c r="O12" s="5">
        <v>0</v>
      </c>
      <c r="P12" s="12">
        <v>5</v>
      </c>
      <c r="Q12" s="34">
        <v>67.069</v>
      </c>
      <c r="R12" s="12">
        <v>43</v>
      </c>
      <c r="S12" s="34">
        <f t="shared" si="3"/>
        <v>72.485</v>
      </c>
      <c r="T12" s="12">
        <f t="shared" si="4"/>
        <v>34</v>
      </c>
      <c r="U12" s="34">
        <f t="shared" si="10"/>
        <v>73.5</v>
      </c>
      <c r="V12" s="12">
        <f t="shared" si="5"/>
        <v>24</v>
      </c>
      <c r="W12" s="12">
        <f t="shared" si="6"/>
        <v>0</v>
      </c>
      <c r="X12" s="41">
        <f t="shared" si="7"/>
        <v>5</v>
      </c>
      <c r="Y12" s="34">
        <f t="shared" si="8"/>
        <v>72.7845</v>
      </c>
      <c r="Z12" s="41">
        <f t="shared" si="9"/>
        <v>33</v>
      </c>
      <c r="AA12" s="46"/>
    </row>
    <row r="13" ht="19.05" customHeight="1" spans="1:27">
      <c r="A13" s="5">
        <v>2032350109</v>
      </c>
      <c r="B13" s="20" t="s">
        <v>20</v>
      </c>
      <c r="C13" s="7">
        <v>74.08</v>
      </c>
      <c r="D13" s="11">
        <f t="shared" si="0"/>
        <v>27</v>
      </c>
      <c r="E13" s="7">
        <v>72</v>
      </c>
      <c r="F13" s="11">
        <f t="shared" si="1"/>
        <v>36</v>
      </c>
      <c r="G13" s="5">
        <v>0</v>
      </c>
      <c r="H13" s="5">
        <v>2</v>
      </c>
      <c r="I13" s="7">
        <v>73.46</v>
      </c>
      <c r="J13" s="12">
        <f t="shared" si="2"/>
        <v>30</v>
      </c>
      <c r="K13" s="7">
        <v>72.67</v>
      </c>
      <c r="L13" s="12">
        <v>33</v>
      </c>
      <c r="M13" s="7">
        <v>70</v>
      </c>
      <c r="N13" s="12">
        <v>32</v>
      </c>
      <c r="O13" s="5">
        <v>0</v>
      </c>
      <c r="P13" s="12">
        <v>5</v>
      </c>
      <c r="Q13" s="34">
        <v>71.869</v>
      </c>
      <c r="R13" s="12">
        <v>34</v>
      </c>
      <c r="S13" s="34">
        <f t="shared" si="3"/>
        <v>73.375</v>
      </c>
      <c r="T13" s="12">
        <f t="shared" si="4"/>
        <v>32</v>
      </c>
      <c r="U13" s="34">
        <f t="shared" si="10"/>
        <v>71</v>
      </c>
      <c r="V13" s="12">
        <f t="shared" si="5"/>
        <v>35</v>
      </c>
      <c r="W13" s="12">
        <f t="shared" si="6"/>
        <v>0</v>
      </c>
      <c r="X13" s="41">
        <f t="shared" si="7"/>
        <v>5</v>
      </c>
      <c r="Y13" s="34">
        <f t="shared" si="8"/>
        <v>72.6645</v>
      </c>
      <c r="Z13" s="41">
        <f t="shared" si="9"/>
        <v>35</v>
      </c>
      <c r="AA13" s="44"/>
    </row>
    <row r="14" ht="19.05" customHeight="1" spans="1:27">
      <c r="A14" s="5">
        <v>2032350110</v>
      </c>
      <c r="B14" s="20" t="s">
        <v>21</v>
      </c>
      <c r="C14" s="7">
        <v>71</v>
      </c>
      <c r="D14" s="11">
        <f t="shared" si="0"/>
        <v>34</v>
      </c>
      <c r="E14" s="7">
        <v>78.5</v>
      </c>
      <c r="F14" s="11">
        <f t="shared" si="1"/>
        <v>16</v>
      </c>
      <c r="G14" s="5">
        <v>1.5</v>
      </c>
      <c r="H14" s="5">
        <v>1</v>
      </c>
      <c r="I14" s="7">
        <v>77.75</v>
      </c>
      <c r="J14" s="12">
        <f t="shared" si="2"/>
        <v>18</v>
      </c>
      <c r="K14" s="7">
        <v>85.83</v>
      </c>
      <c r="L14" s="12">
        <v>6</v>
      </c>
      <c r="M14" s="7">
        <v>73</v>
      </c>
      <c r="N14" s="12">
        <v>23</v>
      </c>
      <c r="O14" s="5">
        <v>0.4</v>
      </c>
      <c r="P14" s="12">
        <v>3</v>
      </c>
      <c r="Q14" s="34">
        <v>82.381</v>
      </c>
      <c r="R14" s="12">
        <v>9</v>
      </c>
      <c r="S14" s="34">
        <f t="shared" si="3"/>
        <v>78.415</v>
      </c>
      <c r="T14" s="12">
        <f t="shared" si="4"/>
        <v>18</v>
      </c>
      <c r="U14" s="34">
        <f t="shared" si="10"/>
        <v>75.75</v>
      </c>
      <c r="V14" s="12">
        <f t="shared" si="5"/>
        <v>15</v>
      </c>
      <c r="W14" s="12">
        <f t="shared" si="6"/>
        <v>0.95</v>
      </c>
      <c r="X14" s="41">
        <f t="shared" si="7"/>
        <v>2</v>
      </c>
      <c r="Y14" s="34">
        <f t="shared" si="8"/>
        <v>80.0655</v>
      </c>
      <c r="Z14" s="41">
        <f t="shared" si="9"/>
        <v>11</v>
      </c>
      <c r="AA14" s="44"/>
    </row>
    <row r="15" ht="19.05" customHeight="1" spans="1:27">
      <c r="A15" s="5">
        <v>2032350111</v>
      </c>
      <c r="B15" s="13" t="s">
        <v>22</v>
      </c>
      <c r="C15" s="21">
        <v>78.92</v>
      </c>
      <c r="D15" s="11">
        <f t="shared" si="0"/>
        <v>17</v>
      </c>
      <c r="E15" s="22">
        <v>85</v>
      </c>
      <c r="F15" s="11">
        <f t="shared" si="1"/>
        <v>2</v>
      </c>
      <c r="G15" s="23">
        <v>0</v>
      </c>
      <c r="H15" s="5">
        <v>2</v>
      </c>
      <c r="I15" s="22">
        <f>C15*0.3+E15*0.7+G15</f>
        <v>83.176</v>
      </c>
      <c r="J15" s="12">
        <f t="shared" si="2"/>
        <v>3</v>
      </c>
      <c r="K15" s="36">
        <v>81.17</v>
      </c>
      <c r="L15" s="12">
        <v>11</v>
      </c>
      <c r="M15" s="37">
        <v>86</v>
      </c>
      <c r="N15" s="12">
        <v>2</v>
      </c>
      <c r="O15" s="5">
        <v>0</v>
      </c>
      <c r="P15" s="12">
        <v>5</v>
      </c>
      <c r="Q15" s="34">
        <v>82.619</v>
      </c>
      <c r="R15" s="12">
        <v>8</v>
      </c>
      <c r="S15" s="34">
        <f t="shared" si="3"/>
        <v>80.045</v>
      </c>
      <c r="T15" s="12">
        <f t="shared" si="4"/>
        <v>12</v>
      </c>
      <c r="U15" s="34">
        <f t="shared" si="10"/>
        <v>85.5</v>
      </c>
      <c r="V15" s="12">
        <f t="shared" si="5"/>
        <v>2</v>
      </c>
      <c r="W15" s="12">
        <f t="shared" si="6"/>
        <v>0</v>
      </c>
      <c r="X15" s="41">
        <f t="shared" si="7"/>
        <v>5</v>
      </c>
      <c r="Y15" s="34">
        <f t="shared" si="8"/>
        <v>82.8975</v>
      </c>
      <c r="Z15" s="41">
        <f t="shared" si="9"/>
        <v>5</v>
      </c>
      <c r="AA15" s="44"/>
    </row>
    <row r="16" ht="19.05" customHeight="1" spans="1:27">
      <c r="A16" s="5">
        <v>2032350112</v>
      </c>
      <c r="B16" s="20" t="s">
        <v>23</v>
      </c>
      <c r="C16" s="7">
        <v>81</v>
      </c>
      <c r="D16" s="11">
        <f t="shared" si="0"/>
        <v>12</v>
      </c>
      <c r="E16" s="7">
        <v>73</v>
      </c>
      <c r="F16" s="11">
        <f t="shared" si="1"/>
        <v>31</v>
      </c>
      <c r="G16" s="5">
        <v>0</v>
      </c>
      <c r="H16" s="5">
        <v>2</v>
      </c>
      <c r="I16" s="7">
        <v>78.6</v>
      </c>
      <c r="J16" s="12">
        <f t="shared" si="2"/>
        <v>16</v>
      </c>
      <c r="K16" s="7">
        <v>80.33</v>
      </c>
      <c r="L16" s="12">
        <v>13</v>
      </c>
      <c r="M16" s="7">
        <v>74</v>
      </c>
      <c r="N16" s="12">
        <v>20</v>
      </c>
      <c r="O16" s="5">
        <v>0</v>
      </c>
      <c r="P16" s="12">
        <v>5</v>
      </c>
      <c r="Q16" s="34">
        <v>78.431</v>
      </c>
      <c r="R16" s="12">
        <v>14</v>
      </c>
      <c r="S16" s="34">
        <f t="shared" si="3"/>
        <v>80.665</v>
      </c>
      <c r="T16" s="12">
        <f t="shared" si="4"/>
        <v>11</v>
      </c>
      <c r="U16" s="34">
        <f t="shared" si="10"/>
        <v>73.5</v>
      </c>
      <c r="V16" s="12">
        <f t="shared" si="5"/>
        <v>24</v>
      </c>
      <c r="W16" s="12">
        <f t="shared" si="6"/>
        <v>0</v>
      </c>
      <c r="X16" s="41">
        <f t="shared" si="7"/>
        <v>5</v>
      </c>
      <c r="Y16" s="34">
        <f t="shared" si="8"/>
        <v>78.5155</v>
      </c>
      <c r="Z16" s="41">
        <f t="shared" si="9"/>
        <v>13</v>
      </c>
      <c r="AA16" s="44"/>
    </row>
    <row r="17" ht="19.05" customHeight="1" spans="1:27">
      <c r="A17" s="5">
        <v>2032350113</v>
      </c>
      <c r="B17" s="20" t="s">
        <v>24</v>
      </c>
      <c r="C17" s="7">
        <v>83</v>
      </c>
      <c r="D17" s="11">
        <f t="shared" si="0"/>
        <v>3</v>
      </c>
      <c r="E17" s="7">
        <v>71</v>
      </c>
      <c r="F17" s="11">
        <f t="shared" si="1"/>
        <v>38</v>
      </c>
      <c r="G17" s="5">
        <v>0</v>
      </c>
      <c r="H17" s="5">
        <v>2</v>
      </c>
      <c r="I17" s="7">
        <v>79.4</v>
      </c>
      <c r="J17" s="12">
        <f t="shared" si="2"/>
        <v>13</v>
      </c>
      <c r="K17" s="7">
        <v>84</v>
      </c>
      <c r="L17" s="12">
        <v>10</v>
      </c>
      <c r="M17" s="7">
        <v>75</v>
      </c>
      <c r="N17" s="12">
        <v>15</v>
      </c>
      <c r="O17" s="5">
        <v>0</v>
      </c>
      <c r="P17" s="12">
        <v>5</v>
      </c>
      <c r="Q17" s="34">
        <v>81.3</v>
      </c>
      <c r="R17" s="12">
        <v>11</v>
      </c>
      <c r="S17" s="34">
        <f t="shared" si="3"/>
        <v>83.5</v>
      </c>
      <c r="T17" s="12">
        <f t="shared" si="4"/>
        <v>7</v>
      </c>
      <c r="U17" s="34">
        <f t="shared" si="10"/>
        <v>73</v>
      </c>
      <c r="V17" s="12">
        <f t="shared" si="5"/>
        <v>28</v>
      </c>
      <c r="W17" s="12">
        <f t="shared" si="6"/>
        <v>0</v>
      </c>
      <c r="X17" s="41">
        <f t="shared" si="7"/>
        <v>5</v>
      </c>
      <c r="Y17" s="34">
        <f t="shared" si="8"/>
        <v>80.35</v>
      </c>
      <c r="Z17" s="41">
        <f t="shared" si="9"/>
        <v>10</v>
      </c>
      <c r="AA17" s="44"/>
    </row>
    <row r="18" ht="19.05" customHeight="1" spans="1:27">
      <c r="A18" s="5">
        <v>2032350114</v>
      </c>
      <c r="B18" s="20" t="s">
        <v>25</v>
      </c>
      <c r="C18" s="21">
        <v>78.92</v>
      </c>
      <c r="D18" s="11">
        <f t="shared" si="0"/>
        <v>17</v>
      </c>
      <c r="E18" s="7">
        <v>78</v>
      </c>
      <c r="F18" s="11">
        <f t="shared" si="1"/>
        <v>17</v>
      </c>
      <c r="G18" s="5">
        <v>0</v>
      </c>
      <c r="H18" s="5">
        <v>2</v>
      </c>
      <c r="I18" s="7">
        <v>78.64</v>
      </c>
      <c r="J18" s="12">
        <f t="shared" si="2"/>
        <v>15</v>
      </c>
      <c r="K18" s="7">
        <v>80</v>
      </c>
      <c r="L18" s="12">
        <v>16</v>
      </c>
      <c r="M18" s="7">
        <v>73</v>
      </c>
      <c r="N18" s="12">
        <v>23</v>
      </c>
      <c r="O18" s="5">
        <v>0</v>
      </c>
      <c r="P18" s="12">
        <v>5</v>
      </c>
      <c r="Q18" s="34">
        <v>77.9</v>
      </c>
      <c r="R18" s="12">
        <v>17</v>
      </c>
      <c r="S18" s="34">
        <f t="shared" si="3"/>
        <v>79.46</v>
      </c>
      <c r="T18" s="12">
        <f t="shared" si="4"/>
        <v>15</v>
      </c>
      <c r="U18" s="34">
        <f t="shared" si="10"/>
        <v>75.5</v>
      </c>
      <c r="V18" s="12">
        <f t="shared" si="5"/>
        <v>16</v>
      </c>
      <c r="W18" s="12">
        <f t="shared" si="6"/>
        <v>0</v>
      </c>
      <c r="X18" s="41">
        <f t="shared" si="7"/>
        <v>5</v>
      </c>
      <c r="Y18" s="34">
        <f t="shared" si="8"/>
        <v>78.27</v>
      </c>
      <c r="Z18" s="41">
        <f t="shared" si="9"/>
        <v>15</v>
      </c>
      <c r="AA18" s="44"/>
    </row>
    <row r="19" ht="19.05" customHeight="1" spans="1:27">
      <c r="A19" s="5">
        <v>2032350115</v>
      </c>
      <c r="B19" s="13" t="s">
        <v>26</v>
      </c>
      <c r="C19" s="7">
        <v>80.33</v>
      </c>
      <c r="D19" s="11">
        <f t="shared" si="0"/>
        <v>13</v>
      </c>
      <c r="E19" s="7">
        <v>62</v>
      </c>
      <c r="F19" s="11">
        <f t="shared" si="1"/>
        <v>46</v>
      </c>
      <c r="G19" s="5">
        <v>0</v>
      </c>
      <c r="H19" s="5">
        <v>2</v>
      </c>
      <c r="I19" s="7">
        <v>74.83</v>
      </c>
      <c r="J19" s="12">
        <f t="shared" si="2"/>
        <v>26</v>
      </c>
      <c r="K19" s="7">
        <v>84.33</v>
      </c>
      <c r="L19" s="12">
        <v>9</v>
      </c>
      <c r="M19" s="7">
        <v>75</v>
      </c>
      <c r="N19" s="12">
        <v>15</v>
      </c>
      <c r="O19" s="5">
        <v>0</v>
      </c>
      <c r="P19" s="12">
        <v>5</v>
      </c>
      <c r="Q19" s="34">
        <v>81.531</v>
      </c>
      <c r="R19" s="12">
        <v>10</v>
      </c>
      <c r="S19" s="34">
        <f t="shared" si="3"/>
        <v>82.33</v>
      </c>
      <c r="T19" s="12">
        <f t="shared" si="4"/>
        <v>9</v>
      </c>
      <c r="U19" s="34">
        <f t="shared" si="10"/>
        <v>68.5</v>
      </c>
      <c r="V19" s="12">
        <f t="shared" si="5"/>
        <v>45</v>
      </c>
      <c r="W19" s="12">
        <f t="shared" si="6"/>
        <v>0</v>
      </c>
      <c r="X19" s="41">
        <f t="shared" si="7"/>
        <v>5</v>
      </c>
      <c r="Y19" s="34">
        <f t="shared" si="8"/>
        <v>78.1805</v>
      </c>
      <c r="Z19" s="41">
        <f t="shared" si="9"/>
        <v>16</v>
      </c>
      <c r="AA19" s="44"/>
    </row>
    <row r="20" ht="19.05" customHeight="1" spans="1:27">
      <c r="A20" s="5">
        <v>2032350116</v>
      </c>
      <c r="B20" s="13" t="s">
        <v>27</v>
      </c>
      <c r="C20" s="7">
        <v>71.58</v>
      </c>
      <c r="D20" s="11">
        <f t="shared" si="0"/>
        <v>33</v>
      </c>
      <c r="E20" s="7">
        <v>68</v>
      </c>
      <c r="F20" s="11">
        <f t="shared" si="1"/>
        <v>44</v>
      </c>
      <c r="G20" s="5">
        <v>0</v>
      </c>
      <c r="H20" s="5">
        <v>2</v>
      </c>
      <c r="I20" s="7">
        <v>70.51</v>
      </c>
      <c r="J20" s="12">
        <f t="shared" si="2"/>
        <v>42</v>
      </c>
      <c r="K20" s="7">
        <v>71.67</v>
      </c>
      <c r="L20" s="12">
        <v>35</v>
      </c>
      <c r="M20" s="7">
        <v>77</v>
      </c>
      <c r="N20" s="12">
        <v>13</v>
      </c>
      <c r="O20" s="5">
        <v>0</v>
      </c>
      <c r="P20" s="12">
        <v>5</v>
      </c>
      <c r="Q20" s="34">
        <v>73.269</v>
      </c>
      <c r="R20" s="12">
        <v>30</v>
      </c>
      <c r="S20" s="34">
        <f t="shared" si="3"/>
        <v>71.625</v>
      </c>
      <c r="T20" s="12">
        <f t="shared" si="4"/>
        <v>38</v>
      </c>
      <c r="U20" s="34">
        <f t="shared" si="10"/>
        <v>72.5</v>
      </c>
      <c r="V20" s="12">
        <f t="shared" si="5"/>
        <v>30</v>
      </c>
      <c r="W20" s="12">
        <f t="shared" si="6"/>
        <v>0</v>
      </c>
      <c r="X20" s="41">
        <f t="shared" si="7"/>
        <v>5</v>
      </c>
      <c r="Y20" s="34">
        <f t="shared" si="8"/>
        <v>71.8895</v>
      </c>
      <c r="Z20" s="41">
        <f t="shared" si="9"/>
        <v>37</v>
      </c>
      <c r="AA20" s="44"/>
    </row>
    <row r="21" ht="19.05" customHeight="1" spans="1:27">
      <c r="A21" s="5">
        <v>2032350117</v>
      </c>
      <c r="B21" s="13" t="s">
        <v>28</v>
      </c>
      <c r="C21" s="7">
        <v>72</v>
      </c>
      <c r="D21" s="11">
        <f t="shared" si="0"/>
        <v>31</v>
      </c>
      <c r="E21" s="7">
        <v>70</v>
      </c>
      <c r="F21" s="11">
        <f t="shared" si="1"/>
        <v>40</v>
      </c>
      <c r="G21" s="5">
        <v>0</v>
      </c>
      <c r="H21" s="5">
        <v>2</v>
      </c>
      <c r="I21" s="7">
        <v>71.4</v>
      </c>
      <c r="J21" s="12">
        <f t="shared" si="2"/>
        <v>39</v>
      </c>
      <c r="K21" s="7">
        <v>76.5</v>
      </c>
      <c r="L21" s="12">
        <v>22</v>
      </c>
      <c r="M21" s="7">
        <v>69</v>
      </c>
      <c r="N21" s="12">
        <v>37</v>
      </c>
      <c r="O21" s="5">
        <v>0</v>
      </c>
      <c r="P21" s="12">
        <v>5</v>
      </c>
      <c r="Q21" s="34">
        <v>74.25</v>
      </c>
      <c r="R21" s="12">
        <v>26</v>
      </c>
      <c r="S21" s="34">
        <f t="shared" si="3"/>
        <v>74.25</v>
      </c>
      <c r="T21" s="12">
        <f t="shared" si="4"/>
        <v>28</v>
      </c>
      <c r="U21" s="34">
        <f t="shared" si="10"/>
        <v>69.5</v>
      </c>
      <c r="V21" s="12">
        <f t="shared" si="5"/>
        <v>43</v>
      </c>
      <c r="W21" s="12">
        <f t="shared" si="6"/>
        <v>0</v>
      </c>
      <c r="X21" s="41">
        <f t="shared" si="7"/>
        <v>5</v>
      </c>
      <c r="Y21" s="34">
        <f t="shared" si="8"/>
        <v>72.825</v>
      </c>
      <c r="Z21" s="41">
        <f t="shared" si="9"/>
        <v>32</v>
      </c>
      <c r="AA21" s="44"/>
    </row>
    <row r="22" ht="19.05" customHeight="1" spans="1:27">
      <c r="A22" s="5">
        <v>2032350118</v>
      </c>
      <c r="B22" s="20" t="s">
        <v>29</v>
      </c>
      <c r="C22" s="7">
        <v>70.58</v>
      </c>
      <c r="D22" s="11">
        <f t="shared" si="0"/>
        <v>37</v>
      </c>
      <c r="E22" s="7">
        <v>74</v>
      </c>
      <c r="F22" s="11">
        <f t="shared" si="1"/>
        <v>29</v>
      </c>
      <c r="G22" s="5">
        <v>0</v>
      </c>
      <c r="H22" s="5">
        <v>2</v>
      </c>
      <c r="I22" s="7">
        <v>71.61</v>
      </c>
      <c r="J22" s="12">
        <f t="shared" si="2"/>
        <v>38</v>
      </c>
      <c r="K22" s="7">
        <v>73</v>
      </c>
      <c r="L22" s="12">
        <v>32</v>
      </c>
      <c r="M22" s="7">
        <v>69</v>
      </c>
      <c r="N22" s="12">
        <v>37</v>
      </c>
      <c r="O22" s="5">
        <v>0</v>
      </c>
      <c r="P22" s="12">
        <v>5</v>
      </c>
      <c r="Q22" s="34">
        <v>71.8</v>
      </c>
      <c r="R22" s="12">
        <v>35</v>
      </c>
      <c r="S22" s="34">
        <f t="shared" si="3"/>
        <v>71.79</v>
      </c>
      <c r="T22" s="12">
        <f t="shared" si="4"/>
        <v>36</v>
      </c>
      <c r="U22" s="34">
        <f t="shared" si="10"/>
        <v>71.5</v>
      </c>
      <c r="V22" s="12">
        <f t="shared" si="5"/>
        <v>34</v>
      </c>
      <c r="W22" s="12">
        <f t="shared" si="6"/>
        <v>0</v>
      </c>
      <c r="X22" s="41">
        <f t="shared" si="7"/>
        <v>5</v>
      </c>
      <c r="Y22" s="34">
        <f t="shared" si="8"/>
        <v>71.705</v>
      </c>
      <c r="Z22" s="41">
        <f t="shared" si="9"/>
        <v>38</v>
      </c>
      <c r="AA22" s="44"/>
    </row>
    <row r="23" ht="19.05" customHeight="1" spans="1:27">
      <c r="A23" s="5">
        <v>2032350119</v>
      </c>
      <c r="B23" s="20" t="s">
        <v>30</v>
      </c>
      <c r="C23" s="7">
        <v>82.33</v>
      </c>
      <c r="D23" s="11">
        <f t="shared" si="0"/>
        <v>7</v>
      </c>
      <c r="E23" s="7">
        <v>82</v>
      </c>
      <c r="F23" s="11">
        <f t="shared" si="1"/>
        <v>4</v>
      </c>
      <c r="G23" s="5">
        <v>0</v>
      </c>
      <c r="H23" s="5">
        <v>2</v>
      </c>
      <c r="I23" s="7">
        <v>82.23</v>
      </c>
      <c r="J23" s="12">
        <f t="shared" si="2"/>
        <v>5</v>
      </c>
      <c r="K23" s="7">
        <v>86.33</v>
      </c>
      <c r="L23" s="12">
        <v>4</v>
      </c>
      <c r="M23" s="7">
        <v>81</v>
      </c>
      <c r="N23" s="12">
        <v>6</v>
      </c>
      <c r="O23" s="5">
        <v>0</v>
      </c>
      <c r="P23" s="12">
        <v>5</v>
      </c>
      <c r="Q23" s="34">
        <v>84.731</v>
      </c>
      <c r="R23" s="12">
        <v>4</v>
      </c>
      <c r="S23" s="34">
        <f t="shared" si="3"/>
        <v>84.33</v>
      </c>
      <c r="T23" s="12">
        <f t="shared" si="4"/>
        <v>4</v>
      </c>
      <c r="U23" s="34">
        <f t="shared" si="10"/>
        <v>81.5</v>
      </c>
      <c r="V23" s="12">
        <f t="shared" si="5"/>
        <v>4</v>
      </c>
      <c r="W23" s="12">
        <f t="shared" si="6"/>
        <v>0</v>
      </c>
      <c r="X23" s="41">
        <f t="shared" si="7"/>
        <v>5</v>
      </c>
      <c r="Y23" s="34">
        <f t="shared" si="8"/>
        <v>83.4805</v>
      </c>
      <c r="Z23" s="41">
        <f t="shared" si="9"/>
        <v>4</v>
      </c>
      <c r="AA23" s="44"/>
    </row>
    <row r="24" ht="19.05" customHeight="1" spans="1:27">
      <c r="A24" s="5">
        <v>2032350120</v>
      </c>
      <c r="B24" s="20" t="s">
        <v>31</v>
      </c>
      <c r="C24" s="7">
        <v>90</v>
      </c>
      <c r="D24" s="11">
        <f t="shared" si="0"/>
        <v>2</v>
      </c>
      <c r="E24" s="7">
        <v>82</v>
      </c>
      <c r="F24" s="11">
        <f t="shared" si="1"/>
        <v>4</v>
      </c>
      <c r="G24" s="5">
        <v>0</v>
      </c>
      <c r="H24" s="5">
        <v>2</v>
      </c>
      <c r="I24" s="7">
        <v>87.6</v>
      </c>
      <c r="J24" s="12">
        <f t="shared" si="2"/>
        <v>2</v>
      </c>
      <c r="K24" s="7">
        <v>92.33</v>
      </c>
      <c r="L24" s="12">
        <v>2</v>
      </c>
      <c r="M24" s="7">
        <v>81</v>
      </c>
      <c r="N24" s="12">
        <v>6</v>
      </c>
      <c r="O24" s="5">
        <v>2.2</v>
      </c>
      <c r="P24" s="12">
        <v>1</v>
      </c>
      <c r="Q24" s="34">
        <v>91.131</v>
      </c>
      <c r="R24" s="12">
        <v>2</v>
      </c>
      <c r="S24" s="34">
        <f t="shared" si="3"/>
        <v>91.165</v>
      </c>
      <c r="T24" s="12">
        <f t="shared" si="4"/>
        <v>2</v>
      </c>
      <c r="U24" s="34">
        <f t="shared" si="10"/>
        <v>81.5</v>
      </c>
      <c r="V24" s="12">
        <f t="shared" si="5"/>
        <v>4</v>
      </c>
      <c r="W24" s="12">
        <f t="shared" si="6"/>
        <v>1.1</v>
      </c>
      <c r="X24" s="41">
        <f t="shared" si="7"/>
        <v>1</v>
      </c>
      <c r="Y24" s="34">
        <f t="shared" si="8"/>
        <v>89.3655</v>
      </c>
      <c r="Z24" s="41">
        <f t="shared" si="9"/>
        <v>2</v>
      </c>
      <c r="AA24" s="44"/>
    </row>
    <row r="25" ht="19.05" customHeight="1" spans="1:27">
      <c r="A25" s="5">
        <v>2032350121</v>
      </c>
      <c r="B25" s="20" t="s">
        <v>32</v>
      </c>
      <c r="C25" s="7">
        <v>74.5</v>
      </c>
      <c r="D25" s="11">
        <f t="shared" si="0"/>
        <v>26</v>
      </c>
      <c r="E25" s="7">
        <v>71</v>
      </c>
      <c r="F25" s="11">
        <f t="shared" si="1"/>
        <v>38</v>
      </c>
      <c r="G25" s="5">
        <v>0</v>
      </c>
      <c r="H25" s="5">
        <v>2</v>
      </c>
      <c r="I25" s="7">
        <v>73.45</v>
      </c>
      <c r="J25" s="12">
        <f t="shared" si="2"/>
        <v>31</v>
      </c>
      <c r="K25" s="7">
        <v>78.33</v>
      </c>
      <c r="L25" s="12">
        <v>19</v>
      </c>
      <c r="M25" s="7">
        <v>71</v>
      </c>
      <c r="N25" s="12">
        <v>27</v>
      </c>
      <c r="O25" s="5">
        <v>0</v>
      </c>
      <c r="P25" s="12">
        <v>5</v>
      </c>
      <c r="Q25" s="34">
        <v>76.131</v>
      </c>
      <c r="R25" s="12">
        <v>21</v>
      </c>
      <c r="S25" s="34">
        <f t="shared" si="3"/>
        <v>76.415</v>
      </c>
      <c r="T25" s="12">
        <f t="shared" si="4"/>
        <v>23</v>
      </c>
      <c r="U25" s="34">
        <f t="shared" si="10"/>
        <v>71</v>
      </c>
      <c r="V25" s="12">
        <f t="shared" si="5"/>
        <v>35</v>
      </c>
      <c r="W25" s="12">
        <f t="shared" si="6"/>
        <v>0</v>
      </c>
      <c r="X25" s="41">
        <f t="shared" si="7"/>
        <v>5</v>
      </c>
      <c r="Y25" s="34">
        <f t="shared" si="8"/>
        <v>74.7905</v>
      </c>
      <c r="Z25" s="41">
        <f t="shared" si="9"/>
        <v>25</v>
      </c>
      <c r="AA25" s="44"/>
    </row>
    <row r="26" ht="19.05" customHeight="1" spans="1:27">
      <c r="A26" s="5">
        <v>2032350122</v>
      </c>
      <c r="B26" s="13" t="s">
        <v>33</v>
      </c>
      <c r="C26" s="7">
        <v>67</v>
      </c>
      <c r="D26" s="11">
        <f t="shared" si="0"/>
        <v>45</v>
      </c>
      <c r="E26" s="7">
        <v>72</v>
      </c>
      <c r="F26" s="11">
        <f t="shared" si="1"/>
        <v>36</v>
      </c>
      <c r="G26" s="5">
        <v>0</v>
      </c>
      <c r="H26" s="5">
        <v>2</v>
      </c>
      <c r="I26" s="7">
        <v>68.5</v>
      </c>
      <c r="J26" s="12">
        <f t="shared" si="2"/>
        <v>44</v>
      </c>
      <c r="K26" s="7">
        <v>67.67</v>
      </c>
      <c r="L26" s="12">
        <v>41</v>
      </c>
      <c r="M26" s="7">
        <v>69</v>
      </c>
      <c r="N26" s="12">
        <v>37</v>
      </c>
      <c r="O26" s="5">
        <v>0</v>
      </c>
      <c r="P26" s="12">
        <v>5</v>
      </c>
      <c r="Q26" s="34">
        <v>68.069</v>
      </c>
      <c r="R26" s="12">
        <v>42</v>
      </c>
      <c r="S26" s="34">
        <f t="shared" si="3"/>
        <v>67.335</v>
      </c>
      <c r="T26" s="12">
        <f t="shared" si="4"/>
        <v>44</v>
      </c>
      <c r="U26" s="34">
        <f t="shared" si="10"/>
        <v>70.5</v>
      </c>
      <c r="V26" s="12">
        <f t="shared" si="5"/>
        <v>40</v>
      </c>
      <c r="W26" s="12">
        <f t="shared" si="6"/>
        <v>0</v>
      </c>
      <c r="X26" s="41">
        <f t="shared" si="7"/>
        <v>5</v>
      </c>
      <c r="Y26" s="34">
        <f t="shared" si="8"/>
        <v>68.2845</v>
      </c>
      <c r="Z26" s="41">
        <f t="shared" si="9"/>
        <v>45</v>
      </c>
      <c r="AA26" s="44"/>
    </row>
    <row r="27" ht="19.05" customHeight="1" spans="1:27">
      <c r="A27" s="5">
        <v>2032350123</v>
      </c>
      <c r="B27" s="20" t="s">
        <v>34</v>
      </c>
      <c r="C27" s="7">
        <v>76.2</v>
      </c>
      <c r="D27" s="11">
        <f t="shared" si="0"/>
        <v>22</v>
      </c>
      <c r="E27" s="7">
        <v>73</v>
      </c>
      <c r="F27" s="11">
        <f t="shared" si="1"/>
        <v>31</v>
      </c>
      <c r="G27" s="5">
        <v>0</v>
      </c>
      <c r="H27" s="5">
        <v>2</v>
      </c>
      <c r="I27" s="7">
        <v>75.2</v>
      </c>
      <c r="J27" s="12">
        <f t="shared" si="2"/>
        <v>25</v>
      </c>
      <c r="K27" s="7">
        <v>76.67</v>
      </c>
      <c r="L27" s="12">
        <v>21</v>
      </c>
      <c r="M27" s="7">
        <v>69</v>
      </c>
      <c r="N27" s="12">
        <v>37</v>
      </c>
      <c r="O27" s="5">
        <v>0</v>
      </c>
      <c r="P27" s="12">
        <v>5</v>
      </c>
      <c r="Q27" s="34">
        <v>74.369</v>
      </c>
      <c r="R27" s="12">
        <v>25</v>
      </c>
      <c r="S27" s="34">
        <f t="shared" si="3"/>
        <v>76.435</v>
      </c>
      <c r="T27" s="12">
        <f t="shared" si="4"/>
        <v>22</v>
      </c>
      <c r="U27" s="34">
        <f t="shared" si="10"/>
        <v>71</v>
      </c>
      <c r="V27" s="12">
        <f t="shared" si="5"/>
        <v>35</v>
      </c>
      <c r="W27" s="12">
        <f t="shared" si="6"/>
        <v>0</v>
      </c>
      <c r="X27" s="41">
        <f t="shared" si="7"/>
        <v>5</v>
      </c>
      <c r="Y27" s="34">
        <f t="shared" si="8"/>
        <v>74.7845</v>
      </c>
      <c r="Z27" s="41">
        <f t="shared" si="9"/>
        <v>26</v>
      </c>
      <c r="AA27" s="44"/>
    </row>
    <row r="28" ht="19.05" customHeight="1" spans="1:27">
      <c r="A28" s="5">
        <v>2032350124</v>
      </c>
      <c r="B28" s="20" t="s">
        <v>35</v>
      </c>
      <c r="C28" s="7">
        <v>74.67</v>
      </c>
      <c r="D28" s="11">
        <f t="shared" si="0"/>
        <v>25</v>
      </c>
      <c r="E28" s="7">
        <v>69</v>
      </c>
      <c r="F28" s="11">
        <f t="shared" si="1"/>
        <v>43</v>
      </c>
      <c r="G28" s="5">
        <v>0</v>
      </c>
      <c r="H28" s="5">
        <v>2</v>
      </c>
      <c r="I28" s="7">
        <v>72.97</v>
      </c>
      <c r="J28" s="12">
        <f t="shared" si="2"/>
        <v>34</v>
      </c>
      <c r="K28" s="7">
        <v>74.33</v>
      </c>
      <c r="L28" s="12">
        <v>29</v>
      </c>
      <c r="M28" s="7">
        <v>68</v>
      </c>
      <c r="N28" s="12">
        <v>44</v>
      </c>
      <c r="O28" s="5">
        <v>0</v>
      </c>
      <c r="P28" s="12">
        <v>5</v>
      </c>
      <c r="Q28" s="34">
        <v>72.431</v>
      </c>
      <c r="R28" s="12">
        <v>33</v>
      </c>
      <c r="S28" s="34">
        <f t="shared" si="3"/>
        <v>74.5</v>
      </c>
      <c r="T28" s="12">
        <f t="shared" si="4"/>
        <v>26</v>
      </c>
      <c r="U28" s="34">
        <f t="shared" si="10"/>
        <v>68.5</v>
      </c>
      <c r="V28" s="12">
        <f t="shared" si="5"/>
        <v>45</v>
      </c>
      <c r="W28" s="12">
        <f t="shared" si="6"/>
        <v>0</v>
      </c>
      <c r="X28" s="41">
        <f t="shared" si="7"/>
        <v>5</v>
      </c>
      <c r="Y28" s="34">
        <f t="shared" si="8"/>
        <v>72.7005</v>
      </c>
      <c r="Z28" s="41">
        <f t="shared" si="9"/>
        <v>34</v>
      </c>
      <c r="AA28" s="44"/>
    </row>
    <row r="29" ht="19.05" customHeight="1" spans="1:27">
      <c r="A29" s="5">
        <v>2032350125</v>
      </c>
      <c r="B29" s="20" t="s">
        <v>36</v>
      </c>
      <c r="C29" s="7">
        <v>78.33</v>
      </c>
      <c r="D29" s="11">
        <f t="shared" si="0"/>
        <v>19</v>
      </c>
      <c r="E29" s="7">
        <v>82</v>
      </c>
      <c r="F29" s="11">
        <f t="shared" si="1"/>
        <v>4</v>
      </c>
      <c r="G29" s="5">
        <v>0</v>
      </c>
      <c r="H29" s="5">
        <v>2</v>
      </c>
      <c r="I29" s="7">
        <v>79.43</v>
      </c>
      <c r="J29" s="12">
        <f t="shared" si="2"/>
        <v>12</v>
      </c>
      <c r="K29" s="7">
        <v>76</v>
      </c>
      <c r="L29" s="12">
        <v>24</v>
      </c>
      <c r="M29" s="7">
        <v>80</v>
      </c>
      <c r="N29" s="12">
        <v>8</v>
      </c>
      <c r="O29" s="5">
        <v>0</v>
      </c>
      <c r="P29" s="12">
        <v>5</v>
      </c>
      <c r="Q29" s="34">
        <v>77.2</v>
      </c>
      <c r="R29" s="12">
        <v>19</v>
      </c>
      <c r="S29" s="34">
        <f t="shared" si="3"/>
        <v>77.165</v>
      </c>
      <c r="T29" s="12">
        <f t="shared" si="4"/>
        <v>20</v>
      </c>
      <c r="U29" s="34">
        <f t="shared" si="10"/>
        <v>81</v>
      </c>
      <c r="V29" s="12">
        <f t="shared" si="5"/>
        <v>6</v>
      </c>
      <c r="W29" s="12">
        <f t="shared" si="6"/>
        <v>0</v>
      </c>
      <c r="X29" s="41">
        <f t="shared" si="7"/>
        <v>5</v>
      </c>
      <c r="Y29" s="34">
        <f t="shared" si="8"/>
        <v>78.315</v>
      </c>
      <c r="Z29" s="41">
        <f t="shared" si="9"/>
        <v>14</v>
      </c>
      <c r="AA29" s="44"/>
    </row>
    <row r="30" ht="19.05" customHeight="1" spans="1:27">
      <c r="A30" s="5">
        <v>2032350126</v>
      </c>
      <c r="B30" s="20" t="s">
        <v>37</v>
      </c>
      <c r="C30" s="7">
        <v>79.5</v>
      </c>
      <c r="D30" s="11">
        <f t="shared" si="0"/>
        <v>15</v>
      </c>
      <c r="E30" s="7">
        <v>73</v>
      </c>
      <c r="F30" s="11">
        <f t="shared" si="1"/>
        <v>31</v>
      </c>
      <c r="G30" s="5">
        <v>0</v>
      </c>
      <c r="H30" s="5">
        <v>2</v>
      </c>
      <c r="I30" s="7">
        <v>77.6</v>
      </c>
      <c r="J30" s="12">
        <f t="shared" si="2"/>
        <v>21</v>
      </c>
      <c r="K30" s="7">
        <v>80.33</v>
      </c>
      <c r="L30" s="12">
        <v>13</v>
      </c>
      <c r="M30" s="7">
        <v>73</v>
      </c>
      <c r="N30" s="12">
        <v>23</v>
      </c>
      <c r="O30" s="5">
        <v>0</v>
      </c>
      <c r="P30" s="12">
        <v>5</v>
      </c>
      <c r="Q30" s="34">
        <v>78.131</v>
      </c>
      <c r="R30" s="12">
        <v>15</v>
      </c>
      <c r="S30" s="34">
        <f t="shared" si="3"/>
        <v>79.915</v>
      </c>
      <c r="T30" s="12">
        <f t="shared" si="4"/>
        <v>13</v>
      </c>
      <c r="U30" s="34">
        <f t="shared" si="10"/>
        <v>73</v>
      </c>
      <c r="V30" s="12">
        <f t="shared" si="5"/>
        <v>28</v>
      </c>
      <c r="W30" s="12">
        <f t="shared" si="6"/>
        <v>0</v>
      </c>
      <c r="X30" s="41">
        <f t="shared" si="7"/>
        <v>5</v>
      </c>
      <c r="Y30" s="34">
        <f t="shared" si="8"/>
        <v>77.8655</v>
      </c>
      <c r="Z30" s="41">
        <f t="shared" si="9"/>
        <v>17</v>
      </c>
      <c r="AA30" s="44"/>
    </row>
    <row r="31" ht="19.05" customHeight="1" spans="1:27">
      <c r="A31" s="5">
        <v>2032350127</v>
      </c>
      <c r="B31" s="20" t="s">
        <v>38</v>
      </c>
      <c r="C31" s="7">
        <v>79.3</v>
      </c>
      <c r="D31" s="11">
        <f t="shared" si="0"/>
        <v>16</v>
      </c>
      <c r="E31" s="7">
        <v>74</v>
      </c>
      <c r="F31" s="11">
        <f t="shared" si="1"/>
        <v>29</v>
      </c>
      <c r="G31" s="5">
        <v>0</v>
      </c>
      <c r="H31" s="5">
        <v>2</v>
      </c>
      <c r="I31" s="7">
        <v>77.7</v>
      </c>
      <c r="J31" s="12">
        <f t="shared" si="2"/>
        <v>20</v>
      </c>
      <c r="K31" s="7">
        <v>79.17</v>
      </c>
      <c r="L31" s="12">
        <v>17</v>
      </c>
      <c r="M31" s="7">
        <v>75</v>
      </c>
      <c r="N31" s="12">
        <v>15</v>
      </c>
      <c r="O31" s="5">
        <v>0</v>
      </c>
      <c r="P31" s="12">
        <v>5</v>
      </c>
      <c r="Q31" s="34">
        <v>77.919</v>
      </c>
      <c r="R31" s="12">
        <v>16</v>
      </c>
      <c r="S31" s="34">
        <f t="shared" si="3"/>
        <v>79.235</v>
      </c>
      <c r="T31" s="12">
        <f t="shared" si="4"/>
        <v>16</v>
      </c>
      <c r="U31" s="34">
        <f t="shared" si="10"/>
        <v>74.5</v>
      </c>
      <c r="V31" s="12">
        <f t="shared" si="5"/>
        <v>22</v>
      </c>
      <c r="W31" s="12">
        <f t="shared" si="6"/>
        <v>0</v>
      </c>
      <c r="X31" s="41">
        <f t="shared" si="7"/>
        <v>5</v>
      </c>
      <c r="Y31" s="34">
        <f t="shared" si="8"/>
        <v>77.8095</v>
      </c>
      <c r="Z31" s="41">
        <f t="shared" si="9"/>
        <v>18</v>
      </c>
      <c r="AA31" s="44"/>
    </row>
    <row r="32" ht="19.05" customHeight="1" spans="1:27">
      <c r="A32" s="5">
        <v>2032350128</v>
      </c>
      <c r="B32" s="20" t="s">
        <v>39</v>
      </c>
      <c r="C32" s="7">
        <v>75.92</v>
      </c>
      <c r="D32" s="11">
        <f t="shared" si="0"/>
        <v>23</v>
      </c>
      <c r="E32" s="7">
        <v>82</v>
      </c>
      <c r="F32" s="11">
        <f t="shared" si="1"/>
        <v>4</v>
      </c>
      <c r="G32" s="5">
        <v>0</v>
      </c>
      <c r="H32" s="5">
        <v>2</v>
      </c>
      <c r="I32" s="7">
        <v>77.74</v>
      </c>
      <c r="J32" s="12">
        <f t="shared" si="2"/>
        <v>19</v>
      </c>
      <c r="K32" s="7">
        <v>74.33</v>
      </c>
      <c r="L32" s="12">
        <v>29</v>
      </c>
      <c r="M32" s="7">
        <v>76.6</v>
      </c>
      <c r="N32" s="12">
        <v>14</v>
      </c>
      <c r="O32" s="5">
        <v>0</v>
      </c>
      <c r="P32" s="12">
        <v>5</v>
      </c>
      <c r="Q32" s="34">
        <v>75.011</v>
      </c>
      <c r="R32" s="12">
        <v>23</v>
      </c>
      <c r="S32" s="34">
        <f t="shared" si="3"/>
        <v>75.125</v>
      </c>
      <c r="T32" s="12">
        <f t="shared" si="4"/>
        <v>24</v>
      </c>
      <c r="U32" s="34">
        <f t="shared" si="10"/>
        <v>79.3</v>
      </c>
      <c r="V32" s="12">
        <f t="shared" si="5"/>
        <v>10</v>
      </c>
      <c r="W32" s="12">
        <f t="shared" si="6"/>
        <v>0</v>
      </c>
      <c r="X32" s="41">
        <f t="shared" si="7"/>
        <v>5</v>
      </c>
      <c r="Y32" s="34">
        <f t="shared" si="8"/>
        <v>76.3755</v>
      </c>
      <c r="Z32" s="41">
        <f t="shared" si="9"/>
        <v>21</v>
      </c>
      <c r="AA32" s="44"/>
    </row>
    <row r="33" ht="19.05" customHeight="1" spans="1:27">
      <c r="A33" s="5">
        <v>2032350130</v>
      </c>
      <c r="B33" s="20" t="s">
        <v>40</v>
      </c>
      <c r="C33" s="7">
        <v>71</v>
      </c>
      <c r="D33" s="11">
        <f t="shared" si="0"/>
        <v>34</v>
      </c>
      <c r="E33" s="7">
        <v>74.83</v>
      </c>
      <c r="F33" s="11">
        <f t="shared" si="1"/>
        <v>28</v>
      </c>
      <c r="G33" s="5">
        <v>0</v>
      </c>
      <c r="H33" s="5">
        <v>2</v>
      </c>
      <c r="I33" s="7">
        <v>73.68</v>
      </c>
      <c r="J33" s="12">
        <f t="shared" si="2"/>
        <v>28</v>
      </c>
      <c r="K33" s="7">
        <v>72.67</v>
      </c>
      <c r="L33" s="12">
        <v>33</v>
      </c>
      <c r="M33" s="7">
        <v>74.6</v>
      </c>
      <c r="N33" s="12">
        <v>19</v>
      </c>
      <c r="O33" s="5">
        <v>0</v>
      </c>
      <c r="P33" s="12">
        <v>5</v>
      </c>
      <c r="Q33" s="34">
        <v>73.249</v>
      </c>
      <c r="R33" s="12">
        <v>31</v>
      </c>
      <c r="S33" s="34">
        <f t="shared" si="3"/>
        <v>71.835</v>
      </c>
      <c r="T33" s="12">
        <f t="shared" si="4"/>
        <v>35</v>
      </c>
      <c r="U33" s="34">
        <f t="shared" si="10"/>
        <v>74.715</v>
      </c>
      <c r="V33" s="12">
        <f t="shared" si="5"/>
        <v>21</v>
      </c>
      <c r="W33" s="12">
        <f t="shared" si="6"/>
        <v>0</v>
      </c>
      <c r="X33" s="41">
        <f t="shared" si="7"/>
        <v>5</v>
      </c>
      <c r="Y33" s="34">
        <f t="shared" si="8"/>
        <v>73.4645</v>
      </c>
      <c r="Z33" s="41">
        <f t="shared" si="9"/>
        <v>30</v>
      </c>
      <c r="AA33" s="44"/>
    </row>
    <row r="34" ht="19.05" customHeight="1" spans="1:27">
      <c r="A34" s="5">
        <v>2032350131</v>
      </c>
      <c r="B34" s="20" t="s">
        <v>41</v>
      </c>
      <c r="C34" s="7">
        <v>79.9</v>
      </c>
      <c r="D34" s="11">
        <f t="shared" si="0"/>
        <v>14</v>
      </c>
      <c r="E34" s="7">
        <v>84</v>
      </c>
      <c r="F34" s="11">
        <f t="shared" si="1"/>
        <v>3</v>
      </c>
      <c r="G34" s="5">
        <v>0</v>
      </c>
      <c r="H34" s="5">
        <v>2</v>
      </c>
      <c r="I34" s="7">
        <v>81.1</v>
      </c>
      <c r="J34" s="12">
        <f t="shared" si="2"/>
        <v>8</v>
      </c>
      <c r="K34" s="7">
        <v>75.17</v>
      </c>
      <c r="L34" s="12">
        <v>28</v>
      </c>
      <c r="M34" s="7">
        <v>83</v>
      </c>
      <c r="N34" s="12">
        <v>3</v>
      </c>
      <c r="O34" s="5">
        <v>0</v>
      </c>
      <c r="P34" s="12">
        <v>5</v>
      </c>
      <c r="Q34" s="34">
        <v>77.519</v>
      </c>
      <c r="R34" s="12">
        <v>18</v>
      </c>
      <c r="S34" s="34">
        <f t="shared" si="3"/>
        <v>77.535</v>
      </c>
      <c r="T34" s="12">
        <f t="shared" si="4"/>
        <v>19</v>
      </c>
      <c r="U34" s="34">
        <f t="shared" si="10"/>
        <v>83.5</v>
      </c>
      <c r="V34" s="12">
        <f t="shared" si="5"/>
        <v>3</v>
      </c>
      <c r="W34" s="12">
        <f t="shared" si="6"/>
        <v>0</v>
      </c>
      <c r="X34" s="41">
        <f t="shared" si="7"/>
        <v>5</v>
      </c>
      <c r="Y34" s="34">
        <f t="shared" si="8"/>
        <v>79.3095</v>
      </c>
      <c r="Z34" s="41">
        <f t="shared" si="9"/>
        <v>12</v>
      </c>
      <c r="AA34" s="44"/>
    </row>
    <row r="35" ht="19.05" customHeight="1" spans="1:27">
      <c r="A35" s="5">
        <v>2032350132</v>
      </c>
      <c r="B35" s="13" t="s">
        <v>42</v>
      </c>
      <c r="C35" s="7">
        <v>67.83</v>
      </c>
      <c r="D35" s="11">
        <f t="shared" si="0"/>
        <v>43</v>
      </c>
      <c r="E35" s="7">
        <v>70</v>
      </c>
      <c r="F35" s="11">
        <f t="shared" si="1"/>
        <v>40</v>
      </c>
      <c r="G35" s="5">
        <v>0</v>
      </c>
      <c r="H35" s="5">
        <v>2</v>
      </c>
      <c r="I35" s="7">
        <v>68.48</v>
      </c>
      <c r="J35" s="12">
        <f t="shared" si="2"/>
        <v>45</v>
      </c>
      <c r="K35" s="7">
        <v>68.33</v>
      </c>
      <c r="L35" s="12">
        <v>40</v>
      </c>
      <c r="M35" s="7">
        <v>69</v>
      </c>
      <c r="N35" s="12">
        <v>37</v>
      </c>
      <c r="O35" s="5">
        <v>0</v>
      </c>
      <c r="P35" s="12">
        <v>5</v>
      </c>
      <c r="Q35" s="34">
        <v>68.531</v>
      </c>
      <c r="R35" s="12">
        <v>41</v>
      </c>
      <c r="S35" s="34">
        <f t="shared" si="3"/>
        <v>68.08</v>
      </c>
      <c r="T35" s="12">
        <f t="shared" si="4"/>
        <v>41</v>
      </c>
      <c r="U35" s="34">
        <f t="shared" si="10"/>
        <v>69.5</v>
      </c>
      <c r="V35" s="12">
        <f t="shared" si="5"/>
        <v>43</v>
      </c>
      <c r="W35" s="12">
        <f t="shared" si="6"/>
        <v>0</v>
      </c>
      <c r="X35" s="41">
        <f t="shared" si="7"/>
        <v>5</v>
      </c>
      <c r="Y35" s="34">
        <f t="shared" si="8"/>
        <v>68.5055</v>
      </c>
      <c r="Z35" s="41">
        <f t="shared" si="9"/>
        <v>43</v>
      </c>
      <c r="AA35" s="44"/>
    </row>
    <row r="36" ht="19.05" customHeight="1" spans="1:27">
      <c r="A36" s="5">
        <v>2032350133</v>
      </c>
      <c r="B36" s="20" t="s">
        <v>43</v>
      </c>
      <c r="C36" s="7">
        <v>75.5</v>
      </c>
      <c r="D36" s="11">
        <f t="shared" si="0"/>
        <v>24</v>
      </c>
      <c r="E36" s="7">
        <v>75.08</v>
      </c>
      <c r="F36" s="11">
        <f t="shared" si="1"/>
        <v>21</v>
      </c>
      <c r="G36" s="5">
        <v>0</v>
      </c>
      <c r="H36" s="5">
        <v>2</v>
      </c>
      <c r="I36" s="7">
        <v>74.31</v>
      </c>
      <c r="J36" s="12">
        <f t="shared" si="2"/>
        <v>27</v>
      </c>
      <c r="K36" s="7">
        <v>71.5</v>
      </c>
      <c r="L36" s="12">
        <v>36</v>
      </c>
      <c r="M36" s="7">
        <v>69</v>
      </c>
      <c r="N36" s="12">
        <v>37</v>
      </c>
      <c r="O36" s="5">
        <v>0</v>
      </c>
      <c r="P36" s="12">
        <v>5</v>
      </c>
      <c r="Q36" s="34">
        <v>70.75</v>
      </c>
      <c r="R36" s="12">
        <v>38</v>
      </c>
      <c r="S36" s="34">
        <f t="shared" si="3"/>
        <v>73.5</v>
      </c>
      <c r="T36" s="12">
        <f t="shared" si="4"/>
        <v>30</v>
      </c>
      <c r="U36" s="34">
        <f t="shared" si="10"/>
        <v>72.04</v>
      </c>
      <c r="V36" s="12">
        <f t="shared" si="5"/>
        <v>33</v>
      </c>
      <c r="W36" s="12">
        <f t="shared" si="6"/>
        <v>0</v>
      </c>
      <c r="X36" s="41">
        <f t="shared" si="7"/>
        <v>5</v>
      </c>
      <c r="Y36" s="34">
        <f t="shared" si="8"/>
        <v>72.53</v>
      </c>
      <c r="Z36" s="41">
        <f t="shared" si="9"/>
        <v>36</v>
      </c>
      <c r="AA36" s="44"/>
    </row>
    <row r="37" ht="19.05" customHeight="1" spans="1:27">
      <c r="A37" s="5">
        <v>2032350134</v>
      </c>
      <c r="B37" s="13" t="s">
        <v>44</v>
      </c>
      <c r="C37" s="7">
        <v>66.58</v>
      </c>
      <c r="D37" s="11">
        <f t="shared" si="0"/>
        <v>46</v>
      </c>
      <c r="E37" s="7">
        <v>68</v>
      </c>
      <c r="F37" s="11">
        <f t="shared" si="1"/>
        <v>44</v>
      </c>
      <c r="G37" s="5">
        <v>0</v>
      </c>
      <c r="H37" s="5">
        <v>2</v>
      </c>
      <c r="I37" s="7">
        <v>67.01</v>
      </c>
      <c r="J37" s="12">
        <f t="shared" si="2"/>
        <v>46</v>
      </c>
      <c r="K37" s="7">
        <v>70.83</v>
      </c>
      <c r="L37" s="12">
        <v>37</v>
      </c>
      <c r="M37" s="7">
        <v>74</v>
      </c>
      <c r="N37" s="12">
        <v>20</v>
      </c>
      <c r="O37" s="5">
        <v>0</v>
      </c>
      <c r="P37" s="12">
        <v>5</v>
      </c>
      <c r="Q37" s="34">
        <v>71.781</v>
      </c>
      <c r="R37" s="12">
        <v>36</v>
      </c>
      <c r="S37" s="34">
        <f t="shared" si="3"/>
        <v>68.705</v>
      </c>
      <c r="T37" s="12">
        <f t="shared" si="4"/>
        <v>40</v>
      </c>
      <c r="U37" s="34">
        <f t="shared" si="10"/>
        <v>71</v>
      </c>
      <c r="V37" s="12">
        <f t="shared" si="5"/>
        <v>35</v>
      </c>
      <c r="W37" s="12">
        <f t="shared" si="6"/>
        <v>0</v>
      </c>
      <c r="X37" s="41">
        <f t="shared" si="7"/>
        <v>5</v>
      </c>
      <c r="Y37" s="34">
        <f t="shared" si="8"/>
        <v>69.3955</v>
      </c>
      <c r="Z37" s="41">
        <f t="shared" si="9"/>
        <v>42</v>
      </c>
      <c r="AA37" s="44"/>
    </row>
    <row r="38" ht="19.05" customHeight="1" spans="1:27">
      <c r="A38" s="5">
        <v>2032350135</v>
      </c>
      <c r="B38" s="20" t="s">
        <v>45</v>
      </c>
      <c r="C38" s="7">
        <v>72</v>
      </c>
      <c r="D38" s="11">
        <f t="shared" si="0"/>
        <v>31</v>
      </c>
      <c r="E38" s="7">
        <v>72.08</v>
      </c>
      <c r="F38" s="11">
        <f t="shared" si="1"/>
        <v>35</v>
      </c>
      <c r="G38" s="5">
        <v>0</v>
      </c>
      <c r="H38" s="5">
        <v>2</v>
      </c>
      <c r="I38" s="7">
        <v>72.06</v>
      </c>
      <c r="J38" s="12">
        <f t="shared" si="2"/>
        <v>36</v>
      </c>
      <c r="K38" s="7">
        <v>63.17</v>
      </c>
      <c r="L38" s="12">
        <v>45</v>
      </c>
      <c r="M38" s="7">
        <v>69</v>
      </c>
      <c r="N38" s="12">
        <v>37</v>
      </c>
      <c r="O38" s="5">
        <v>0</v>
      </c>
      <c r="P38" s="12">
        <v>5</v>
      </c>
      <c r="Q38" s="34">
        <v>64.919</v>
      </c>
      <c r="R38" s="12">
        <v>46</v>
      </c>
      <c r="S38" s="34">
        <f t="shared" si="3"/>
        <v>67.585</v>
      </c>
      <c r="T38" s="12">
        <f t="shared" si="4"/>
        <v>43</v>
      </c>
      <c r="U38" s="34">
        <f t="shared" si="10"/>
        <v>70.54</v>
      </c>
      <c r="V38" s="12">
        <f t="shared" si="5"/>
        <v>39</v>
      </c>
      <c r="W38" s="12">
        <f t="shared" si="6"/>
        <v>0</v>
      </c>
      <c r="X38" s="41">
        <f t="shared" si="7"/>
        <v>5</v>
      </c>
      <c r="Y38" s="34">
        <f t="shared" si="8"/>
        <v>68.4895</v>
      </c>
      <c r="Z38" s="41">
        <f t="shared" si="9"/>
        <v>44</v>
      </c>
      <c r="AA38" s="44"/>
    </row>
    <row r="39" ht="19.05" customHeight="1" spans="1:27">
      <c r="A39" s="5">
        <v>2032350136</v>
      </c>
      <c r="B39" s="13" t="s">
        <v>46</v>
      </c>
      <c r="C39" s="21">
        <v>67.58</v>
      </c>
      <c r="D39" s="11">
        <f t="shared" si="0"/>
        <v>44</v>
      </c>
      <c r="E39" s="22">
        <v>77.5</v>
      </c>
      <c r="F39" s="11">
        <f t="shared" si="1"/>
        <v>18</v>
      </c>
      <c r="G39" s="5">
        <v>0</v>
      </c>
      <c r="H39" s="5">
        <v>2</v>
      </c>
      <c r="I39" s="7">
        <v>70.56</v>
      </c>
      <c r="J39" s="12">
        <f t="shared" si="2"/>
        <v>41</v>
      </c>
      <c r="K39" s="38">
        <v>65.67</v>
      </c>
      <c r="L39" s="12">
        <v>43</v>
      </c>
      <c r="M39" s="38">
        <v>77.6</v>
      </c>
      <c r="N39" s="12">
        <v>11</v>
      </c>
      <c r="O39" s="5">
        <v>0</v>
      </c>
      <c r="P39" s="12">
        <v>5</v>
      </c>
      <c r="Q39" s="34">
        <v>69.249</v>
      </c>
      <c r="R39" s="12">
        <v>40</v>
      </c>
      <c r="S39" s="34">
        <f t="shared" si="3"/>
        <v>66.625</v>
      </c>
      <c r="T39" s="12">
        <f t="shared" si="4"/>
        <v>45</v>
      </c>
      <c r="U39" s="34">
        <f t="shared" si="10"/>
        <v>77.55</v>
      </c>
      <c r="V39" s="12">
        <f t="shared" si="5"/>
        <v>12</v>
      </c>
      <c r="W39" s="12">
        <f t="shared" si="6"/>
        <v>0</v>
      </c>
      <c r="X39" s="41">
        <f t="shared" si="7"/>
        <v>5</v>
      </c>
      <c r="Y39" s="34">
        <f t="shared" si="8"/>
        <v>69.9045</v>
      </c>
      <c r="Z39" s="41">
        <f t="shared" si="9"/>
        <v>39</v>
      </c>
      <c r="AA39" s="44"/>
    </row>
    <row r="40" ht="19.05" customHeight="1" spans="1:27">
      <c r="A40" s="5">
        <v>2032350137</v>
      </c>
      <c r="B40" s="20" t="s">
        <v>47</v>
      </c>
      <c r="C40" s="7">
        <v>68</v>
      </c>
      <c r="D40" s="11">
        <f t="shared" si="0"/>
        <v>42</v>
      </c>
      <c r="E40" s="7">
        <v>79.6</v>
      </c>
      <c r="F40" s="11">
        <f t="shared" si="1"/>
        <v>13</v>
      </c>
      <c r="G40" s="5">
        <v>0</v>
      </c>
      <c r="H40" s="5">
        <v>2</v>
      </c>
      <c r="I40" s="7">
        <v>76.1</v>
      </c>
      <c r="J40" s="12">
        <f t="shared" si="2"/>
        <v>24</v>
      </c>
      <c r="K40" s="7">
        <v>75.5</v>
      </c>
      <c r="L40" s="12">
        <v>27</v>
      </c>
      <c r="M40" s="7">
        <v>70</v>
      </c>
      <c r="N40" s="12">
        <v>32</v>
      </c>
      <c r="O40" s="5">
        <v>0</v>
      </c>
      <c r="P40" s="12">
        <v>5</v>
      </c>
      <c r="Q40" s="34">
        <v>73.85</v>
      </c>
      <c r="R40" s="12">
        <v>28</v>
      </c>
      <c r="S40" s="34">
        <f t="shared" si="3"/>
        <v>71.75</v>
      </c>
      <c r="T40" s="12">
        <f t="shared" si="4"/>
        <v>37</v>
      </c>
      <c r="U40" s="34">
        <f t="shared" si="10"/>
        <v>74.8</v>
      </c>
      <c r="V40" s="12">
        <f t="shared" si="5"/>
        <v>20</v>
      </c>
      <c r="W40" s="12">
        <f t="shared" si="6"/>
        <v>0</v>
      </c>
      <c r="X40" s="41">
        <f t="shared" si="7"/>
        <v>5</v>
      </c>
      <c r="Y40" s="34">
        <f t="shared" si="8"/>
        <v>74.975</v>
      </c>
      <c r="Z40" s="41">
        <f t="shared" si="9"/>
        <v>24</v>
      </c>
      <c r="AA40" s="44"/>
    </row>
    <row r="41" ht="19.05" customHeight="1" spans="1:27">
      <c r="A41" s="5">
        <v>2032350138</v>
      </c>
      <c r="B41" s="20" t="s">
        <v>48</v>
      </c>
      <c r="C41" s="7">
        <v>81.25</v>
      </c>
      <c r="D41" s="11">
        <f t="shared" si="0"/>
        <v>11</v>
      </c>
      <c r="E41" s="7">
        <v>75</v>
      </c>
      <c r="F41" s="11">
        <f t="shared" si="1"/>
        <v>22</v>
      </c>
      <c r="G41" s="5">
        <v>0</v>
      </c>
      <c r="H41" s="5">
        <v>2</v>
      </c>
      <c r="I41" s="7">
        <v>79.38</v>
      </c>
      <c r="J41" s="12">
        <f t="shared" si="2"/>
        <v>14</v>
      </c>
      <c r="K41" s="7">
        <v>86.17</v>
      </c>
      <c r="L41" s="12">
        <v>5</v>
      </c>
      <c r="M41" s="7">
        <v>75</v>
      </c>
      <c r="N41" s="12">
        <v>15</v>
      </c>
      <c r="O41" s="5">
        <v>0</v>
      </c>
      <c r="P41" s="12">
        <v>5</v>
      </c>
      <c r="Q41" s="34">
        <v>82.819</v>
      </c>
      <c r="R41" s="12">
        <v>7</v>
      </c>
      <c r="S41" s="34">
        <f t="shared" si="3"/>
        <v>83.71</v>
      </c>
      <c r="T41" s="12">
        <f t="shared" si="4"/>
        <v>5</v>
      </c>
      <c r="U41" s="34">
        <f t="shared" si="10"/>
        <v>75</v>
      </c>
      <c r="V41" s="12">
        <f t="shared" si="5"/>
        <v>17</v>
      </c>
      <c r="W41" s="12">
        <f t="shared" si="6"/>
        <v>0</v>
      </c>
      <c r="X41" s="41">
        <f t="shared" si="7"/>
        <v>5</v>
      </c>
      <c r="Y41" s="34">
        <f t="shared" si="8"/>
        <v>81.0995</v>
      </c>
      <c r="Z41" s="41">
        <f t="shared" si="9"/>
        <v>9</v>
      </c>
      <c r="AA41" s="44"/>
    </row>
    <row r="42" ht="19.05" customHeight="1" spans="1:27">
      <c r="A42" s="5">
        <v>2032350139</v>
      </c>
      <c r="B42" s="20" t="s">
        <v>49</v>
      </c>
      <c r="C42" s="7">
        <v>81.5</v>
      </c>
      <c r="D42" s="11">
        <f t="shared" si="0"/>
        <v>9</v>
      </c>
      <c r="E42" s="7">
        <v>75</v>
      </c>
      <c r="F42" s="11">
        <f t="shared" si="1"/>
        <v>22</v>
      </c>
      <c r="G42" s="5">
        <v>0</v>
      </c>
      <c r="H42" s="5">
        <v>2</v>
      </c>
      <c r="I42" s="7">
        <v>79.55</v>
      </c>
      <c r="J42" s="12">
        <f t="shared" si="2"/>
        <v>10</v>
      </c>
      <c r="K42" s="7">
        <v>76</v>
      </c>
      <c r="L42" s="12">
        <v>24</v>
      </c>
      <c r="M42" s="7">
        <v>70</v>
      </c>
      <c r="N42" s="12">
        <v>32</v>
      </c>
      <c r="O42" s="5">
        <v>0</v>
      </c>
      <c r="P42" s="12">
        <v>5</v>
      </c>
      <c r="Q42" s="34">
        <v>74.2</v>
      </c>
      <c r="R42" s="12">
        <v>27</v>
      </c>
      <c r="S42" s="34">
        <f t="shared" si="3"/>
        <v>78.75</v>
      </c>
      <c r="T42" s="12">
        <f t="shared" si="4"/>
        <v>17</v>
      </c>
      <c r="U42" s="34">
        <f t="shared" si="10"/>
        <v>72.5</v>
      </c>
      <c r="V42" s="12">
        <f t="shared" si="5"/>
        <v>30</v>
      </c>
      <c r="W42" s="12">
        <f t="shared" si="6"/>
        <v>0</v>
      </c>
      <c r="X42" s="41">
        <f t="shared" si="7"/>
        <v>5</v>
      </c>
      <c r="Y42" s="34">
        <f t="shared" si="8"/>
        <v>76.875</v>
      </c>
      <c r="Z42" s="41">
        <f t="shared" si="9"/>
        <v>19</v>
      </c>
      <c r="AA42" s="44"/>
    </row>
    <row r="43" ht="19.05" customHeight="1" spans="1:27">
      <c r="A43" s="5">
        <v>2032350140</v>
      </c>
      <c r="B43" s="13" t="s">
        <v>50</v>
      </c>
      <c r="C43" s="7">
        <v>72.75</v>
      </c>
      <c r="D43" s="11">
        <f t="shared" si="0"/>
        <v>29</v>
      </c>
      <c r="E43" s="7">
        <v>75</v>
      </c>
      <c r="F43" s="11">
        <f t="shared" si="1"/>
        <v>22</v>
      </c>
      <c r="G43" s="5">
        <v>0</v>
      </c>
      <c r="H43" s="5">
        <v>2</v>
      </c>
      <c r="I43" s="7">
        <v>73.43</v>
      </c>
      <c r="J43" s="12">
        <f t="shared" si="2"/>
        <v>32</v>
      </c>
      <c r="K43" s="7">
        <v>80.17</v>
      </c>
      <c r="L43" s="12">
        <v>15</v>
      </c>
      <c r="M43" s="7">
        <v>70</v>
      </c>
      <c r="N43" s="12">
        <v>32</v>
      </c>
      <c r="O43" s="5">
        <v>0</v>
      </c>
      <c r="P43" s="12">
        <v>5</v>
      </c>
      <c r="Q43" s="34">
        <v>77.119</v>
      </c>
      <c r="R43" s="12">
        <v>20</v>
      </c>
      <c r="S43" s="34">
        <f t="shared" si="3"/>
        <v>76.46</v>
      </c>
      <c r="T43" s="12">
        <f t="shared" si="4"/>
        <v>21</v>
      </c>
      <c r="U43" s="34">
        <f t="shared" si="10"/>
        <v>72.5</v>
      </c>
      <c r="V43" s="12">
        <f t="shared" si="5"/>
        <v>30</v>
      </c>
      <c r="W43" s="12">
        <f t="shared" si="6"/>
        <v>0</v>
      </c>
      <c r="X43" s="41">
        <f t="shared" si="7"/>
        <v>5</v>
      </c>
      <c r="Y43" s="34">
        <f t="shared" si="8"/>
        <v>75.2745</v>
      </c>
      <c r="Z43" s="41">
        <f t="shared" si="9"/>
        <v>23</v>
      </c>
      <c r="AA43" s="44"/>
    </row>
    <row r="44" ht="19.05" customHeight="1" spans="1:27">
      <c r="A44" s="5">
        <v>2032350141</v>
      </c>
      <c r="B44" s="20" t="s">
        <v>51</v>
      </c>
      <c r="C44" s="7">
        <v>69.58</v>
      </c>
      <c r="D44" s="11">
        <f t="shared" si="0"/>
        <v>40</v>
      </c>
      <c r="E44" s="7">
        <v>75</v>
      </c>
      <c r="F44" s="11">
        <f t="shared" si="1"/>
        <v>22</v>
      </c>
      <c r="G44" s="5">
        <v>0</v>
      </c>
      <c r="H44" s="5">
        <v>2</v>
      </c>
      <c r="I44" s="7">
        <v>71.21</v>
      </c>
      <c r="J44" s="12">
        <f t="shared" si="2"/>
        <v>40</v>
      </c>
      <c r="K44" s="7">
        <v>61.33</v>
      </c>
      <c r="L44" s="12">
        <v>46</v>
      </c>
      <c r="M44" s="7">
        <v>74</v>
      </c>
      <c r="N44" s="12">
        <v>20</v>
      </c>
      <c r="O44" s="5">
        <v>0</v>
      </c>
      <c r="P44" s="12">
        <v>5</v>
      </c>
      <c r="Q44" s="34">
        <v>65.131</v>
      </c>
      <c r="R44" s="12">
        <v>45</v>
      </c>
      <c r="S44" s="34">
        <f t="shared" si="3"/>
        <v>65.455</v>
      </c>
      <c r="T44" s="12">
        <f t="shared" si="4"/>
        <v>46</v>
      </c>
      <c r="U44" s="34">
        <f t="shared" si="10"/>
        <v>74.5</v>
      </c>
      <c r="V44" s="12">
        <f t="shared" si="5"/>
        <v>22</v>
      </c>
      <c r="W44" s="12">
        <f t="shared" si="6"/>
        <v>0</v>
      </c>
      <c r="X44" s="41">
        <f t="shared" si="7"/>
        <v>5</v>
      </c>
      <c r="Y44" s="34">
        <f t="shared" si="8"/>
        <v>68.1705</v>
      </c>
      <c r="Z44" s="41">
        <f t="shared" si="9"/>
        <v>46</v>
      </c>
      <c r="AA44" s="44"/>
    </row>
    <row r="45" ht="19.05" customHeight="1" spans="1:27">
      <c r="A45" s="5">
        <v>2032350142</v>
      </c>
      <c r="B45" s="20" t="s">
        <v>52</v>
      </c>
      <c r="C45" s="7">
        <v>82.42</v>
      </c>
      <c r="D45" s="11">
        <f t="shared" si="0"/>
        <v>6</v>
      </c>
      <c r="E45" s="7">
        <v>80</v>
      </c>
      <c r="F45" s="11">
        <f t="shared" si="1"/>
        <v>10</v>
      </c>
      <c r="G45" s="5">
        <v>0</v>
      </c>
      <c r="H45" s="5">
        <v>2</v>
      </c>
      <c r="I45" s="7">
        <v>81.69</v>
      </c>
      <c r="J45" s="12">
        <f t="shared" si="2"/>
        <v>6</v>
      </c>
      <c r="K45" s="7">
        <v>88.17</v>
      </c>
      <c r="L45" s="12">
        <v>3</v>
      </c>
      <c r="M45" s="7">
        <v>80</v>
      </c>
      <c r="N45" s="12">
        <v>8</v>
      </c>
      <c r="O45" s="5">
        <v>0</v>
      </c>
      <c r="P45" s="12">
        <v>5</v>
      </c>
      <c r="Q45" s="34">
        <v>85.719</v>
      </c>
      <c r="R45" s="12">
        <v>3</v>
      </c>
      <c r="S45" s="34">
        <f t="shared" si="3"/>
        <v>85.295</v>
      </c>
      <c r="T45" s="12">
        <f t="shared" si="4"/>
        <v>3</v>
      </c>
      <c r="U45" s="34">
        <f t="shared" si="10"/>
        <v>80</v>
      </c>
      <c r="V45" s="12">
        <f t="shared" si="5"/>
        <v>9</v>
      </c>
      <c r="W45" s="12">
        <f t="shared" si="6"/>
        <v>0</v>
      </c>
      <c r="X45" s="41">
        <f t="shared" si="7"/>
        <v>5</v>
      </c>
      <c r="Y45" s="34">
        <f t="shared" si="8"/>
        <v>83.7045</v>
      </c>
      <c r="Z45" s="41">
        <f t="shared" si="9"/>
        <v>3</v>
      </c>
      <c r="AA45" s="44"/>
    </row>
    <row r="46" ht="19.05" customHeight="1" spans="1:27">
      <c r="A46" s="5">
        <v>2032350143</v>
      </c>
      <c r="B46" s="20" t="s">
        <v>53</v>
      </c>
      <c r="C46" s="7">
        <v>73.58</v>
      </c>
      <c r="D46" s="11">
        <f t="shared" si="0"/>
        <v>28</v>
      </c>
      <c r="E46" s="7">
        <v>82</v>
      </c>
      <c r="F46" s="11">
        <f t="shared" si="1"/>
        <v>4</v>
      </c>
      <c r="G46" s="5">
        <v>0</v>
      </c>
      <c r="H46" s="5">
        <v>2</v>
      </c>
      <c r="I46" s="7">
        <v>76.11</v>
      </c>
      <c r="J46" s="12">
        <f t="shared" si="2"/>
        <v>23</v>
      </c>
      <c r="K46" s="7">
        <v>73.33</v>
      </c>
      <c r="L46" s="12">
        <v>31</v>
      </c>
      <c r="M46" s="7">
        <v>71</v>
      </c>
      <c r="N46" s="12">
        <v>27</v>
      </c>
      <c r="O46" s="5">
        <v>0</v>
      </c>
      <c r="P46" s="12">
        <v>5</v>
      </c>
      <c r="Q46" s="34">
        <v>72.631</v>
      </c>
      <c r="R46" s="12">
        <v>32</v>
      </c>
      <c r="S46" s="34">
        <f t="shared" si="3"/>
        <v>73.455</v>
      </c>
      <c r="T46" s="12">
        <f t="shared" si="4"/>
        <v>31</v>
      </c>
      <c r="U46" s="34">
        <f t="shared" si="10"/>
        <v>76.5</v>
      </c>
      <c r="V46" s="12">
        <f t="shared" si="5"/>
        <v>13</v>
      </c>
      <c r="W46" s="12">
        <f t="shared" si="6"/>
        <v>0</v>
      </c>
      <c r="X46" s="41">
        <f t="shared" si="7"/>
        <v>5</v>
      </c>
      <c r="Y46" s="34">
        <f t="shared" si="8"/>
        <v>74.3705</v>
      </c>
      <c r="Z46" s="41">
        <f t="shared" si="9"/>
        <v>28</v>
      </c>
      <c r="AA46" s="44"/>
    </row>
    <row r="47" ht="19.05" customHeight="1" spans="1:27">
      <c r="A47" s="5">
        <v>2032350144</v>
      </c>
      <c r="B47" s="20" t="s">
        <v>54</v>
      </c>
      <c r="C47" s="7">
        <v>70.67</v>
      </c>
      <c r="D47" s="11">
        <f t="shared" si="0"/>
        <v>36</v>
      </c>
      <c r="E47" s="7">
        <v>80</v>
      </c>
      <c r="F47" s="11">
        <f t="shared" si="1"/>
        <v>10</v>
      </c>
      <c r="G47" s="5">
        <v>0</v>
      </c>
      <c r="H47" s="5">
        <v>2</v>
      </c>
      <c r="I47" s="7">
        <v>73.47</v>
      </c>
      <c r="J47" s="12">
        <f t="shared" si="2"/>
        <v>29</v>
      </c>
      <c r="K47" s="7">
        <v>78.67</v>
      </c>
      <c r="L47" s="12">
        <v>18</v>
      </c>
      <c r="M47" s="7">
        <v>70</v>
      </c>
      <c r="N47" s="12">
        <v>32</v>
      </c>
      <c r="O47" s="5">
        <v>0</v>
      </c>
      <c r="P47" s="12">
        <v>5</v>
      </c>
      <c r="Q47" s="34">
        <v>76.069</v>
      </c>
      <c r="R47" s="12">
        <v>22</v>
      </c>
      <c r="S47" s="34">
        <f t="shared" si="3"/>
        <v>74.67</v>
      </c>
      <c r="T47" s="12">
        <f t="shared" si="4"/>
        <v>25</v>
      </c>
      <c r="U47" s="34">
        <f t="shared" si="10"/>
        <v>75</v>
      </c>
      <c r="V47" s="12">
        <f t="shared" si="5"/>
        <v>17</v>
      </c>
      <c r="W47" s="12">
        <f t="shared" si="6"/>
        <v>0</v>
      </c>
      <c r="X47" s="41">
        <f t="shared" si="7"/>
        <v>5</v>
      </c>
      <c r="Y47" s="34">
        <f t="shared" si="8"/>
        <v>74.7695</v>
      </c>
      <c r="Z47" s="41">
        <f t="shared" si="9"/>
        <v>27</v>
      </c>
      <c r="AA47" s="44"/>
    </row>
    <row r="48" ht="19.05" customHeight="1" spans="1:27">
      <c r="A48" s="5">
        <v>2032350145</v>
      </c>
      <c r="B48" s="20" t="s">
        <v>55</v>
      </c>
      <c r="C48" s="7">
        <v>78</v>
      </c>
      <c r="D48" s="11">
        <f t="shared" si="0"/>
        <v>21</v>
      </c>
      <c r="E48" s="7">
        <v>75.5</v>
      </c>
      <c r="F48" s="11">
        <f t="shared" si="1"/>
        <v>20</v>
      </c>
      <c r="G48" s="5">
        <v>0</v>
      </c>
      <c r="H48" s="5">
        <v>2</v>
      </c>
      <c r="I48" s="7">
        <v>76.25</v>
      </c>
      <c r="J48" s="12">
        <f t="shared" si="2"/>
        <v>22</v>
      </c>
      <c r="K48" s="7">
        <v>70.83</v>
      </c>
      <c r="L48" s="12">
        <v>37</v>
      </c>
      <c r="M48" s="7">
        <v>71</v>
      </c>
      <c r="N48" s="12">
        <v>27</v>
      </c>
      <c r="O48" s="5">
        <v>0</v>
      </c>
      <c r="P48" s="12">
        <v>5</v>
      </c>
      <c r="Q48" s="34">
        <v>70.881</v>
      </c>
      <c r="R48" s="12">
        <v>37</v>
      </c>
      <c r="S48" s="34">
        <f t="shared" si="3"/>
        <v>74.415</v>
      </c>
      <c r="T48" s="12">
        <f t="shared" si="4"/>
        <v>27</v>
      </c>
      <c r="U48" s="34">
        <f t="shared" si="10"/>
        <v>73.25</v>
      </c>
      <c r="V48" s="12">
        <f t="shared" si="5"/>
        <v>27</v>
      </c>
      <c r="W48" s="12">
        <f t="shared" si="6"/>
        <v>0</v>
      </c>
      <c r="X48" s="41">
        <f t="shared" si="7"/>
        <v>5</v>
      </c>
      <c r="Y48" s="34">
        <f t="shared" si="8"/>
        <v>73.5655</v>
      </c>
      <c r="Z48" s="41">
        <f t="shared" si="9"/>
        <v>29</v>
      </c>
      <c r="AA48" s="44"/>
    </row>
    <row r="49" ht="19.05" customHeight="1" spans="1:27">
      <c r="A49" s="5">
        <v>2032350146</v>
      </c>
      <c r="B49" s="20" t="s">
        <v>56</v>
      </c>
      <c r="C49" s="7">
        <v>69.58</v>
      </c>
      <c r="D49" s="11">
        <f t="shared" si="0"/>
        <v>40</v>
      </c>
      <c r="E49" s="7">
        <v>70</v>
      </c>
      <c r="F49" s="11">
        <f t="shared" si="1"/>
        <v>40</v>
      </c>
      <c r="G49" s="5">
        <v>0</v>
      </c>
      <c r="H49" s="5">
        <v>2</v>
      </c>
      <c r="I49" s="7">
        <v>69.71</v>
      </c>
      <c r="J49" s="12">
        <f t="shared" si="2"/>
        <v>43</v>
      </c>
      <c r="K49" s="7">
        <v>69.67</v>
      </c>
      <c r="L49" s="12">
        <v>39</v>
      </c>
      <c r="M49" s="7">
        <v>71</v>
      </c>
      <c r="N49" s="12">
        <v>27</v>
      </c>
      <c r="O49" s="5">
        <v>0</v>
      </c>
      <c r="P49" s="12">
        <v>5</v>
      </c>
      <c r="Q49" s="34">
        <v>70.069</v>
      </c>
      <c r="R49" s="12">
        <v>39</v>
      </c>
      <c r="S49" s="34">
        <f t="shared" si="3"/>
        <v>69.625</v>
      </c>
      <c r="T49" s="12">
        <f t="shared" si="4"/>
        <v>39</v>
      </c>
      <c r="U49" s="34">
        <f t="shared" si="10"/>
        <v>70.5</v>
      </c>
      <c r="V49" s="12">
        <f t="shared" si="5"/>
        <v>40</v>
      </c>
      <c r="W49" s="12">
        <f t="shared" si="6"/>
        <v>0</v>
      </c>
      <c r="X49" s="41">
        <f t="shared" si="7"/>
        <v>5</v>
      </c>
      <c r="Y49" s="34">
        <f t="shared" si="8"/>
        <v>69.8895</v>
      </c>
      <c r="Z49" s="41">
        <f t="shared" si="9"/>
        <v>40</v>
      </c>
      <c r="AA49" s="44"/>
    </row>
    <row r="50" ht="19.05" customHeight="1" spans="1:27">
      <c r="A50" s="5">
        <v>2032350147</v>
      </c>
      <c r="B50" s="20" t="s">
        <v>57</v>
      </c>
      <c r="C50" s="7">
        <v>70.25</v>
      </c>
      <c r="D50" s="11">
        <f t="shared" si="0"/>
        <v>38</v>
      </c>
      <c r="E50" s="7">
        <v>76</v>
      </c>
      <c r="F50" s="11">
        <f t="shared" si="1"/>
        <v>19</v>
      </c>
      <c r="G50" s="5">
        <v>0</v>
      </c>
      <c r="H50" s="5">
        <v>2</v>
      </c>
      <c r="I50" s="7">
        <v>71.98</v>
      </c>
      <c r="J50" s="12">
        <f t="shared" si="2"/>
        <v>37</v>
      </c>
      <c r="K50" s="7">
        <v>77.5</v>
      </c>
      <c r="L50" s="12">
        <v>20</v>
      </c>
      <c r="M50" s="7">
        <v>81.2</v>
      </c>
      <c r="N50" s="12">
        <v>5</v>
      </c>
      <c r="O50" s="5">
        <v>0</v>
      </c>
      <c r="P50" s="12">
        <v>5</v>
      </c>
      <c r="Q50" s="34">
        <v>78.61</v>
      </c>
      <c r="R50" s="12">
        <v>13</v>
      </c>
      <c r="S50" s="34">
        <f t="shared" si="3"/>
        <v>73.875</v>
      </c>
      <c r="T50" s="12">
        <f t="shared" si="4"/>
        <v>29</v>
      </c>
      <c r="U50" s="34">
        <f t="shared" si="10"/>
        <v>78.6</v>
      </c>
      <c r="V50" s="12">
        <f t="shared" si="5"/>
        <v>11</v>
      </c>
      <c r="W50" s="12">
        <f t="shared" si="6"/>
        <v>0</v>
      </c>
      <c r="X50" s="41">
        <f t="shared" si="7"/>
        <v>5</v>
      </c>
      <c r="Y50" s="34">
        <f t="shared" si="8"/>
        <v>75.295</v>
      </c>
      <c r="Z50" s="41">
        <f t="shared" si="9"/>
        <v>22</v>
      </c>
      <c r="AA50" s="44"/>
    </row>
    <row r="51" ht="19.05" customHeight="1" spans="1:27">
      <c r="A51" s="5" t="s">
        <v>58</v>
      </c>
      <c r="B51" s="24"/>
      <c r="C51" s="7"/>
      <c r="D51" s="5"/>
      <c r="E51" s="5" t="s">
        <v>59</v>
      </c>
      <c r="F51" s="25"/>
      <c r="G51" s="5"/>
      <c r="H51" s="24"/>
      <c r="I51" s="24"/>
      <c r="J51" s="25"/>
      <c r="K51" s="7" t="s">
        <v>60</v>
      </c>
      <c r="L51" s="5"/>
      <c r="M51" s="5"/>
      <c r="N51" s="5"/>
      <c r="O51" s="5"/>
      <c r="P51" s="5"/>
      <c r="Q51" s="7" t="s">
        <v>61</v>
      </c>
      <c r="R51" s="5"/>
      <c r="S51" s="5"/>
      <c r="T51" s="5"/>
      <c r="U51" s="7"/>
      <c r="V51" s="5"/>
      <c r="W51" s="5"/>
      <c r="X51" s="5"/>
      <c r="Y51" s="7"/>
      <c r="Z51" s="5"/>
      <c r="AA51" s="44"/>
    </row>
    <row r="52" ht="19.05" customHeight="1" spans="1:27">
      <c r="A52" s="26"/>
      <c r="B52" s="27"/>
      <c r="C52" s="7"/>
      <c r="D52" s="5"/>
      <c r="E52" s="26"/>
      <c r="F52" s="28"/>
      <c r="G52" s="26"/>
      <c r="H52" s="27"/>
      <c r="I52" s="27"/>
      <c r="J52" s="28"/>
      <c r="K52" s="7"/>
      <c r="L52" s="5"/>
      <c r="M52" s="5"/>
      <c r="N52" s="5"/>
      <c r="O52" s="5"/>
      <c r="P52" s="5"/>
      <c r="Q52" s="7"/>
      <c r="R52" s="5"/>
      <c r="S52" s="5"/>
      <c r="T52" s="5"/>
      <c r="U52" s="7"/>
      <c r="V52" s="5"/>
      <c r="W52" s="5"/>
      <c r="X52" s="5"/>
      <c r="Y52" s="7"/>
      <c r="Z52" s="5"/>
      <c r="AA52" s="44"/>
    </row>
    <row r="53" ht="19.05" customHeight="1" spans="1:27">
      <c r="A53" s="29"/>
      <c r="B53" s="30"/>
      <c r="C53" s="31"/>
      <c r="D53" s="32"/>
      <c r="E53" s="30"/>
      <c r="F53" s="30"/>
      <c r="G53" s="30"/>
      <c r="H53" s="30"/>
      <c r="I53" s="39"/>
      <c r="J53" s="30"/>
      <c r="K53" s="31"/>
      <c r="L53" s="32"/>
      <c r="M53" s="32"/>
      <c r="N53" s="32"/>
      <c r="O53" s="32"/>
      <c r="P53" s="32"/>
      <c r="Q53" s="31"/>
      <c r="R53" s="32"/>
      <c r="S53" s="32"/>
      <c r="T53" s="32"/>
      <c r="U53" s="31"/>
      <c r="V53" s="32"/>
      <c r="W53" s="32"/>
      <c r="X53" s="32"/>
      <c r="Y53" s="31"/>
      <c r="Z53" s="32"/>
      <c r="AA53" s="33"/>
    </row>
    <row r="54" ht="19.05" customHeight="1" spans="1:27">
      <c r="A54" s="32"/>
      <c r="B54" s="32"/>
      <c r="C54" s="31"/>
      <c r="D54" s="32"/>
      <c r="E54" s="32"/>
      <c r="F54" s="32"/>
      <c r="G54" s="32"/>
      <c r="H54" s="32"/>
      <c r="I54" s="31"/>
      <c r="J54" s="32"/>
      <c r="K54" s="31"/>
      <c r="L54" s="32"/>
      <c r="M54" s="32"/>
      <c r="N54" s="32"/>
      <c r="O54" s="32"/>
      <c r="P54" s="32"/>
      <c r="Q54" s="31"/>
      <c r="R54" s="32"/>
      <c r="S54" s="32"/>
      <c r="T54" s="32"/>
      <c r="U54" s="31"/>
      <c r="V54" s="32"/>
      <c r="W54" s="32"/>
      <c r="X54" s="32"/>
      <c r="Y54" s="31"/>
      <c r="Z54" s="32"/>
      <c r="AA54" s="33"/>
    </row>
    <row r="55" ht="15.6" spans="1:27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</row>
    <row r="56" ht="15.6" spans="1:27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</row>
    <row r="57" ht="15.6" spans="1:27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</row>
    <row r="58" ht="15.6" spans="1:27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</row>
    <row r="59" ht="15.6" spans="1:27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</row>
    <row r="60" ht="15.6" spans="1:27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</row>
    <row r="61" ht="15.6" spans="1:27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</row>
    <row r="62" ht="15.6" spans="1:27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</row>
    <row r="63" ht="15.6" spans="1:27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</row>
    <row r="64" ht="15.6" spans="1:27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</row>
    <row r="65" ht="15.6" spans="1:27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</row>
    <row r="66" ht="15.6" spans="1:27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</row>
    <row r="67" ht="15.6" spans="1:27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</row>
    <row r="68" ht="15.6" spans="1:27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</row>
    <row r="69" ht="15.6" spans="1:27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</row>
    <row r="70" ht="15.6" spans="1:27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</row>
    <row r="71" ht="15.6" spans="1:27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</row>
    <row r="72" ht="15.6" spans="1:27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</row>
    <row r="73" ht="15.6" spans="1:27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</row>
    <row r="74" ht="15.6" spans="1:27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</row>
    <row r="75" ht="15.6" spans="1:27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</row>
    <row r="76" ht="15.6" spans="1:27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</row>
    <row r="77" ht="15.6" spans="1:27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</row>
    <row r="78" ht="15.6" spans="1:27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</row>
    <row r="79" ht="15.6" spans="1:27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</row>
    <row r="80" ht="15.6" spans="1:27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</row>
    <row r="81" ht="15.6" spans="1:27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</row>
    <row r="82" ht="15.6" spans="1:27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</row>
    <row r="83" ht="15.6" spans="1:27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</row>
    <row r="84" ht="15.6" spans="1:27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</row>
    <row r="85" ht="15.6" spans="1:27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</row>
    <row r="86" ht="15.6" spans="1:27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</row>
    <row r="87" ht="15.6" spans="1:27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</row>
    <row r="88" ht="15.6" spans="1:27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</row>
    <row r="89" ht="15.6" spans="1:27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</row>
    <row r="90" ht="15.6" spans="1:27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</row>
    <row r="91" ht="15.6" spans="1:27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</row>
    <row r="92" ht="15.6" spans="1:27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</row>
    <row r="93" ht="15.6" spans="1:27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</row>
    <row r="94" ht="15.6" spans="1:27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</row>
    <row r="95" ht="15.6" spans="1:27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</row>
    <row r="96" ht="15.6" spans="1:27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</row>
    <row r="97" ht="15.6" spans="1:27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</row>
    <row r="98" ht="15.6" spans="1:27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</row>
    <row r="99" ht="15.6" spans="1:27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</row>
    <row r="100" ht="15.6" spans="1:27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</row>
    <row r="101" ht="15.6" spans="1:27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</row>
    <row r="102" ht="15.6" spans="1:27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</row>
    <row r="103" ht="15.6" spans="1:27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</row>
    <row r="104" ht="15.6" spans="1:27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</row>
    <row r="105" ht="15.6" spans="1:27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</row>
    <row r="106" ht="15.6" spans="1:27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</row>
    <row r="107" ht="15.6" spans="1:27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</row>
    <row r="108" ht="15.6" spans="1:27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</row>
    <row r="109" ht="15.6" spans="1:27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</row>
    <row r="110" ht="15.6" spans="1:27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</row>
    <row r="111" ht="15.6" spans="1:27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</row>
    <row r="112" ht="15.6" spans="1:27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</row>
    <row r="113" ht="15.6" spans="1:27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</row>
    <row r="114" ht="15.6" spans="1:27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</row>
    <row r="115" ht="15.6" spans="1:27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</row>
    <row r="116" ht="15.6" spans="1:27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</row>
    <row r="117" ht="15.6" spans="1:27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</row>
    <row r="118" ht="15.6" spans="1:27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</row>
    <row r="119" ht="15.6" spans="1:27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</row>
    <row r="120" ht="15.6" spans="1:27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</row>
    <row r="121" ht="15.6" spans="1:27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</row>
    <row r="122" ht="15.6" spans="1:27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</row>
    <row r="123" ht="15.6" spans="1:27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</row>
    <row r="124" ht="15.6" spans="1:27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</row>
    <row r="125" ht="15.6" spans="1:27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</row>
    <row r="126" ht="15.6" spans="1:27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</row>
    <row r="127" ht="15.6" spans="1:27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</row>
    <row r="128" ht="15.6" spans="1:27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</row>
    <row r="129" ht="15.6" spans="1:27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</row>
    <row r="130" ht="15.6" spans="1:27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</row>
    <row r="131" ht="15.6" spans="1:27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</row>
    <row r="132" ht="15.6" spans="1:27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</row>
    <row r="133" ht="15.6" spans="1:27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</row>
    <row r="134" ht="15.6" spans="1:27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</row>
    <row r="135" ht="15.6" spans="1:27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</row>
    <row r="136" ht="15.6" spans="1:27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</row>
    <row r="137" ht="15.6" spans="1:27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</row>
    <row r="138" ht="15.6" spans="1:27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</row>
    <row r="139" ht="15.6" spans="1:27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</row>
    <row r="140" ht="15.6" spans="1:27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</row>
    <row r="141" ht="15.6" spans="1:27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</row>
    <row r="142" ht="15.6" spans="1:27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</row>
    <row r="143" ht="15.6" spans="1:27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</row>
    <row r="144" ht="15.6" spans="1:27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</row>
    <row r="145" ht="15.6" spans="1:27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</row>
    <row r="146" ht="15.6" spans="1:27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</row>
    <row r="147" ht="15.6" spans="1:27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</row>
    <row r="148" ht="15.6" spans="1:27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</row>
    <row r="149" ht="15.6" spans="1:27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</row>
    <row r="150" ht="15.6" spans="1:27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</row>
    <row r="151" ht="15.6" spans="1:27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</row>
    <row r="152" ht="15.6" spans="1:27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</row>
    <row r="153" ht="15.6" spans="1:27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</row>
    <row r="154" ht="15.6" spans="1:27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</row>
    <row r="155" ht="15.6" spans="1:27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</row>
    <row r="156" ht="15.6" spans="1:27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</row>
    <row r="157" ht="15.6" spans="1:27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</row>
    <row r="158" ht="15.6" spans="1:27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</row>
    <row r="159" ht="15.6" spans="1:27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</row>
    <row r="160" ht="15.6" spans="1:27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</row>
    <row r="161" ht="15.6" spans="1:27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</row>
    <row r="162" ht="15.6" spans="1:27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</row>
    <row r="163" ht="15.6" spans="1:27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</row>
    <row r="164" ht="15.6" spans="1:27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</row>
    <row r="165" ht="15.6" spans="1:27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</row>
    <row r="166" ht="15.6" spans="1:27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</row>
    <row r="167" ht="15.6" spans="1:27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</row>
    <row r="168" ht="15.6" spans="1:27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</row>
    <row r="169" ht="15.6" spans="1:27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</row>
    <row r="170" ht="15.6" spans="1:27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</row>
    <row r="171" ht="15.6" spans="1:27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</row>
    <row r="172" ht="15.6" spans="1:27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</row>
    <row r="173" ht="15.6" spans="1:27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</row>
    <row r="174" ht="15.6" spans="1:27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</row>
    <row r="175" ht="15.6" spans="1:27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</row>
    <row r="176" ht="15.6" spans="1:27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</row>
    <row r="177" ht="15.6" spans="1:27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</row>
    <row r="178" ht="15.6" spans="1:27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</row>
    <row r="179" ht="15.6" spans="1:27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</row>
    <row r="180" ht="15.6" spans="1:27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</row>
    <row r="181" ht="15.6" spans="1:27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</row>
    <row r="182" ht="15.6" spans="1:27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</row>
    <row r="183" ht="15.6" spans="1:27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</row>
    <row r="184" ht="15.6" spans="1:27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</row>
    <row r="185" ht="15.6" spans="1:27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</row>
    <row r="186" ht="15.6" spans="1:27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</row>
    <row r="187" ht="15.6" spans="1:27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</row>
    <row r="188" ht="15.6" spans="1:27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</row>
    <row r="189" ht="15.6" spans="1:27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</row>
    <row r="190" ht="15.6" spans="1:27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</row>
    <row r="191" ht="15.6" spans="1:27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</row>
    <row r="192" ht="15.6" spans="1:27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</row>
    <row r="193" ht="15.6" spans="1:27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</row>
    <row r="194" ht="15.6" spans="1:27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</row>
    <row r="195" ht="15.6" spans="1:27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</row>
    <row r="196" ht="15.6" spans="1:27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</row>
    <row r="197" ht="15.6" spans="1:27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</row>
    <row r="198" ht="15.6" spans="1:27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</row>
    <row r="199" ht="15.6" spans="1:27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</row>
    <row r="200" ht="15.6" spans="1:27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</row>
  </sheetData>
  <autoFilter ref="A1:AA52">
    <extLst/>
  </autoFilter>
  <mergeCells count="16">
    <mergeCell ref="A1:AA1"/>
    <mergeCell ref="A2:AA2"/>
    <mergeCell ref="C3:J3"/>
    <mergeCell ref="K3:R3"/>
    <mergeCell ref="S3:AA3"/>
    <mergeCell ref="A3:A4"/>
    <mergeCell ref="B3:B4"/>
    <mergeCell ref="A53:Z54"/>
    <mergeCell ref="A51:B52"/>
    <mergeCell ref="C51:D52"/>
    <mergeCell ref="E51:F52"/>
    <mergeCell ref="K51:L52"/>
    <mergeCell ref="M51:P52"/>
    <mergeCell ref="T51:Z52"/>
    <mergeCell ref="Q51:S52"/>
    <mergeCell ref="G51:J5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i cc</cp:lastModifiedBy>
  <dcterms:created xsi:type="dcterms:W3CDTF">2021-09-11T09:14:00Z</dcterms:created>
  <dcterms:modified xsi:type="dcterms:W3CDTF">2021-09-13T10:20:38Z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