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/>
  <mc:AlternateContent xmlns:mc="http://schemas.openxmlformats.org/markup-compatibility/2006">
    <mc:Choice Requires="x15">
      <x15ac:absPath xmlns:x15ac="http://schemas.microsoft.com/office/spreadsheetml/2010/11/ac" url="C:\Users\lisa\Desktop\"/>
    </mc:Choice>
  </mc:AlternateContent>
  <xr:revisionPtr revIDLastSave="0" documentId="13_ncr:1_{A530C538-B0A9-41B7-849C-621F85197931}" xr6:coauthVersionLast="47" xr6:coauthVersionMax="47" xr10:uidLastSave="{00000000-0000-0000-0000-000000000000}"/>
  <bookViews>
    <workbookView xWindow="10812" yWindow="1164" windowWidth="10644" windowHeight="101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1" l="1"/>
  <c r="I4" i="1"/>
  <c r="I6" i="1"/>
  <c r="I8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4" i="1"/>
  <c r="I51" i="1"/>
  <c r="I52" i="1"/>
  <c r="I53" i="1"/>
  <c r="I55" i="1"/>
  <c r="I57" i="1"/>
  <c r="I58" i="1"/>
  <c r="I59" i="1"/>
  <c r="I7" i="1"/>
  <c r="I9" i="1"/>
  <c r="I11" i="1"/>
  <c r="I12" i="1"/>
  <c r="I13" i="1"/>
  <c r="I14" i="1"/>
  <c r="I15" i="1"/>
  <c r="I16" i="1"/>
  <c r="I17" i="1"/>
  <c r="I19" i="1"/>
  <c r="I21" i="1"/>
  <c r="I23" i="1"/>
  <c r="I25" i="1"/>
  <c r="I27" i="1"/>
  <c r="I29" i="1"/>
  <c r="I31" i="1"/>
  <c r="I32" i="1"/>
  <c r="I33" i="1"/>
  <c r="I35" i="1"/>
  <c r="I37" i="1"/>
  <c r="I39" i="1"/>
  <c r="I41" i="1"/>
  <c r="I43" i="1"/>
  <c r="I45" i="1"/>
  <c r="I47" i="1"/>
  <c r="I48" i="1"/>
  <c r="I49" i="1"/>
  <c r="I36" i="1" l="1"/>
  <c r="I20" i="1"/>
  <c r="I56" i="1"/>
  <c r="I40" i="1"/>
  <c r="I24" i="1"/>
  <c r="I10" i="1"/>
  <c r="I44" i="1"/>
  <c r="I28" i="1"/>
  <c r="I54" i="1"/>
  <c r="I50" i="1"/>
  <c r="I46" i="1"/>
  <c r="I42" i="1"/>
  <c r="I38" i="1"/>
  <c r="I34" i="1"/>
  <c r="I30" i="1"/>
  <c r="I26" i="1"/>
  <c r="I22" i="1"/>
  <c r="I18" i="1"/>
  <c r="J5" i="1" l="1"/>
  <c r="J9" i="1"/>
  <c r="J13" i="1"/>
  <c r="J17" i="1"/>
  <c r="J21" i="1"/>
  <c r="J25" i="1"/>
  <c r="J29" i="1"/>
  <c r="J33" i="1"/>
  <c r="J37" i="1"/>
  <c r="J41" i="1"/>
  <c r="J45" i="1"/>
  <c r="J49" i="1"/>
  <c r="J53" i="1"/>
  <c r="J57" i="1"/>
  <c r="J12" i="1"/>
  <c r="J28" i="1"/>
  <c r="J40" i="1"/>
  <c r="J52" i="1"/>
  <c r="J4" i="1"/>
  <c r="J6" i="1"/>
  <c r="J10" i="1"/>
  <c r="J14" i="1"/>
  <c r="J18" i="1"/>
  <c r="J22" i="1"/>
  <c r="J26" i="1"/>
  <c r="J30" i="1"/>
  <c r="J34" i="1"/>
  <c r="J38" i="1"/>
  <c r="J42" i="1"/>
  <c r="J46" i="1"/>
  <c r="J50" i="1"/>
  <c r="J54" i="1"/>
  <c r="J58" i="1"/>
  <c r="J8" i="1"/>
  <c r="J24" i="1"/>
  <c r="J36" i="1"/>
  <c r="J48" i="1"/>
  <c r="J7" i="1"/>
  <c r="J11" i="1"/>
  <c r="J15" i="1"/>
  <c r="J19" i="1"/>
  <c r="J23" i="1"/>
  <c r="J27" i="1"/>
  <c r="J31" i="1"/>
  <c r="J35" i="1"/>
  <c r="J39" i="1"/>
  <c r="J43" i="1"/>
  <c r="J47" i="1"/>
  <c r="J51" i="1"/>
  <c r="J55" i="1"/>
  <c r="J59" i="1"/>
  <c r="J16" i="1"/>
  <c r="J20" i="1"/>
  <c r="J32" i="1"/>
  <c r="J44" i="1"/>
  <c r="J56" i="1"/>
</calcChain>
</file>

<file path=xl/sharedStrings.xml><?xml version="1.0" encoding="utf-8"?>
<sst xmlns="http://schemas.openxmlformats.org/spreadsheetml/2006/main" count="75" uniqueCount="72">
  <si>
    <t>学号</t>
  </si>
  <si>
    <t>姓名</t>
  </si>
  <si>
    <t>学习分</t>
  </si>
  <si>
    <t>排名</t>
  </si>
  <si>
    <t>品德分</t>
  </si>
  <si>
    <t>附加分</t>
  </si>
  <si>
    <t>综合分</t>
  </si>
  <si>
    <t>二级学院（公章）</t>
    <phoneticPr fontId="5" type="noConversion"/>
  </si>
  <si>
    <r>
      <t xml:space="preserve"> 20</t>
    </r>
    <r>
      <rPr>
        <sz val="16"/>
        <rFont val="宋体"/>
        <charset val="134"/>
      </rPr>
      <t>21</t>
    </r>
    <r>
      <rPr>
        <sz val="16"/>
        <rFont val="宋体"/>
        <charset val="134"/>
      </rPr>
      <t>-20</t>
    </r>
    <r>
      <rPr>
        <sz val="16"/>
        <rFont val="宋体"/>
        <charset val="134"/>
      </rPr>
      <t>22</t>
    </r>
    <r>
      <rPr>
        <sz val="16"/>
        <rFont val="宋体"/>
        <charset val="134"/>
      </rPr>
      <t>学年第一学期综合测评结果报表</t>
    </r>
    <phoneticPr fontId="5" type="noConversion"/>
  </si>
  <si>
    <t>班主任：</t>
    <phoneticPr fontId="10" type="noConversion"/>
  </si>
  <si>
    <t>书记：</t>
    <phoneticPr fontId="5" type="noConversion"/>
  </si>
  <si>
    <t>班长：</t>
    <phoneticPr fontId="5" type="noConversion"/>
  </si>
  <si>
    <t>游展鹏</t>
  </si>
  <si>
    <t>李柏霖</t>
  </si>
  <si>
    <t>张金海</t>
  </si>
  <si>
    <t>钟昌廉</t>
  </si>
  <si>
    <t>张家兴</t>
  </si>
  <si>
    <t>张国威</t>
  </si>
  <si>
    <t>吴诒勇</t>
  </si>
  <si>
    <t>李锐</t>
  </si>
  <si>
    <t>李业域</t>
  </si>
  <si>
    <t>谢才文</t>
  </si>
  <si>
    <t>周晓滨</t>
  </si>
  <si>
    <t>孙越</t>
  </si>
  <si>
    <t>叶许文</t>
  </si>
  <si>
    <t>田炜琴</t>
  </si>
  <si>
    <t>丁庭宇</t>
  </si>
  <si>
    <t>郑文龙</t>
  </si>
  <si>
    <t>陈思闯</t>
  </si>
  <si>
    <t>彭宏洽</t>
  </si>
  <si>
    <t>熊东浩</t>
  </si>
  <si>
    <t>古炜涛</t>
  </si>
  <si>
    <t>胡雯璇</t>
  </si>
  <si>
    <t>李远维</t>
  </si>
  <si>
    <t>罗诗雨</t>
  </si>
  <si>
    <t>黄发谟</t>
  </si>
  <si>
    <t>陈旭智</t>
  </si>
  <si>
    <t>陈楷铖</t>
  </si>
  <si>
    <t>曾智超</t>
  </si>
  <si>
    <t>朱海华</t>
  </si>
  <si>
    <t>梁皓杰</t>
  </si>
  <si>
    <t>赖中扬</t>
  </si>
  <si>
    <t>邹桉昌</t>
  </si>
  <si>
    <t>茹伟峰</t>
  </si>
  <si>
    <t>周杰</t>
  </si>
  <si>
    <t>蔡恩权</t>
  </si>
  <si>
    <t>丁剑锋</t>
  </si>
  <si>
    <t>陈晓乐</t>
  </si>
  <si>
    <t>黄志康</t>
  </si>
  <si>
    <t>何栩通</t>
  </si>
  <si>
    <t>陈浩杰</t>
  </si>
  <si>
    <t>廖宇翔</t>
  </si>
  <si>
    <t>卢周伟</t>
  </si>
  <si>
    <t>严世开</t>
  </si>
  <si>
    <t>杨淏杰</t>
  </si>
  <si>
    <t>陈嘉聪</t>
  </si>
  <si>
    <t>辜梓杰</t>
  </si>
  <si>
    <t>谭深源</t>
  </si>
  <si>
    <t>黄立</t>
  </si>
  <si>
    <t>詹润翰</t>
  </si>
  <si>
    <t>李彬</t>
  </si>
  <si>
    <t>林泓利</t>
  </si>
  <si>
    <t>张继新</t>
  </si>
  <si>
    <t>刘智腾</t>
  </si>
  <si>
    <t>莫观苗</t>
  </si>
  <si>
    <t>黄一迅</t>
  </si>
  <si>
    <t>陈子铭</t>
  </si>
  <si>
    <t>李振颖</t>
  </si>
  <si>
    <t xml:space="preserve">班级名称：   20动检班                              2022 年 3 月 16 日 </t>
    <phoneticPr fontId="5" type="noConversion"/>
  </si>
  <si>
    <t>肖星</t>
    <phoneticPr fontId="5" type="noConversion"/>
  </si>
  <si>
    <t>田炜琴</t>
    <phoneticPr fontId="5" type="noConversion"/>
  </si>
  <si>
    <t>周嘉纯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</si>
</sst>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20" x14ac:knownFonts="1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sz val="16"/>
      <color rgb="FFFF0000"/>
      <name val="宋体"/>
      <charset val="134"/>
    </font>
    <font>
      <sz val="12"/>
      <color rgb="FFFF0000"/>
      <name val="宋体"/>
      <charset val="134"/>
    </font>
    <font>
      <sz val="10"/>
      <name val="Arial"/>
      <family val="2"/>
    </font>
    <font>
      <sz val="10"/>
      <name val="微软雅黑"/>
      <family val="2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2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/>
    </xf>
    <xf numFmtId="176" fontId="0" fillId="0" borderId="0" xfId="0" applyNumberFormat="1" applyAlignment="1">
      <alignment horizontal="center"/>
    </xf>
    <xf numFmtId="17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/>
    </xf>
    <xf numFmtId="0" fontId="15" fillId="0" borderId="1" xfId="0" applyFont="1" applyBorder="1"/>
    <xf numFmtId="0" fontId="16" fillId="0" borderId="1" xfId="0" applyFont="1" applyBorder="1"/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177" fontId="18" fillId="0" borderId="1" xfId="0" applyNumberFormat="1" applyFont="1" applyBorder="1" applyAlignment="1">
      <alignment vertical="center"/>
    </xf>
    <xf numFmtId="176" fontId="18" fillId="0" borderId="1" xfId="0" applyNumberFormat="1" applyFont="1" applyBorder="1" applyAlignment="1">
      <alignment horizontal="center" vertical="center"/>
    </xf>
    <xf numFmtId="176" fontId="18" fillId="0" borderId="1" xfId="0" applyNumberFormat="1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5" fillId="0" borderId="2" xfId="0" applyFont="1" applyBorder="1"/>
    <xf numFmtId="176" fontId="18" fillId="0" borderId="2" xfId="0" applyNumberFormat="1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176" fontId="18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/>
    </xf>
    <xf numFmtId="176" fontId="2" fillId="0" borderId="3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176" fontId="0" fillId="0" borderId="3" xfId="0" applyNumberFormat="1" applyBorder="1" applyAlignment="1">
      <alignment horizontal="center"/>
    </xf>
    <xf numFmtId="176" fontId="9" fillId="0" borderId="3" xfId="0" applyNumberFormat="1" applyFont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176" fontId="1" fillId="0" borderId="1" xfId="0" applyNumberFormat="1" applyFont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vertical="center"/>
    </xf>
  </cellXfs>
  <cellStyles count="4">
    <cellStyle name="STR_STYLE_20P_ACCENT_1" xfId="1" xr:uid="{00000000-0005-0000-0000-000000000000}"/>
    <cellStyle name="常规" xfId="0" builtinId="0"/>
    <cellStyle name="常规 2" xfId="2" xr:uid="{00000000-0005-0000-0000-000002000000}"/>
    <cellStyle name="常规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2"/>
  <sheetViews>
    <sheetView tabSelected="1" topLeftCell="E1" workbookViewId="0">
      <selection activeCell="K4" sqref="K4:L59"/>
    </sheetView>
  </sheetViews>
  <sheetFormatPr defaultColWidth="9" defaultRowHeight="15.6" x14ac:dyDescent="0.25"/>
  <cols>
    <col min="1" max="1" width="12" style="1" customWidth="1"/>
    <col min="2" max="2" width="11.59765625" style="1" customWidth="1"/>
    <col min="3" max="3" width="9.796875" style="2" customWidth="1"/>
    <col min="4" max="4" width="5.5" style="1" bestFit="1" customWidth="1"/>
    <col min="5" max="5" width="8.59765625" style="2" customWidth="1"/>
    <col min="6" max="6" width="7.09765625" style="1" bestFit="1" customWidth="1"/>
    <col min="7" max="7" width="8.69921875" style="1" customWidth="1"/>
    <col min="8" max="8" width="5.5" style="1" bestFit="1" customWidth="1"/>
    <col min="9" max="9" width="8.5" style="3" customWidth="1"/>
    <col min="10" max="10" width="5.5" style="4" bestFit="1" customWidth="1"/>
    <col min="11" max="16384" width="9" style="1"/>
  </cols>
  <sheetData>
    <row r="1" spans="1:14" ht="27.75" customHeight="1" x14ac:dyDescent="0.25">
      <c r="A1" s="38" t="s">
        <v>8</v>
      </c>
      <c r="B1" s="39"/>
      <c r="C1" s="39"/>
      <c r="D1" s="39"/>
      <c r="E1" s="39"/>
      <c r="F1" s="39"/>
      <c r="G1" s="39"/>
      <c r="H1" s="39"/>
      <c r="I1" s="39"/>
      <c r="J1" s="39"/>
    </row>
    <row r="2" spans="1:14" ht="30" customHeight="1" x14ac:dyDescent="0.25">
      <c r="A2" s="35" t="s">
        <v>68</v>
      </c>
      <c r="B2" s="36"/>
      <c r="C2" s="37"/>
      <c r="D2" s="36"/>
      <c r="E2" s="37"/>
      <c r="F2" s="36"/>
      <c r="G2" s="36"/>
      <c r="H2" s="36"/>
      <c r="I2" s="37"/>
      <c r="J2" s="36"/>
      <c r="K2"/>
      <c r="L2"/>
      <c r="M2"/>
      <c r="N2"/>
    </row>
    <row r="3" spans="1:14" ht="20.100000000000001" customHeight="1" x14ac:dyDescent="0.25">
      <c r="A3" s="5" t="s">
        <v>0</v>
      </c>
      <c r="B3" s="5" t="s">
        <v>1</v>
      </c>
      <c r="C3" s="6" t="s">
        <v>2</v>
      </c>
      <c r="D3" s="11" t="s">
        <v>3</v>
      </c>
      <c r="E3" s="6" t="s">
        <v>4</v>
      </c>
      <c r="F3" s="11" t="s">
        <v>3</v>
      </c>
      <c r="G3" s="7" t="s">
        <v>5</v>
      </c>
      <c r="H3" s="11" t="s">
        <v>3</v>
      </c>
      <c r="I3" s="12" t="s">
        <v>6</v>
      </c>
      <c r="J3" s="11" t="s">
        <v>3</v>
      </c>
      <c r="K3"/>
      <c r="L3"/>
      <c r="M3"/>
      <c r="N3"/>
    </row>
    <row r="4" spans="1:14" ht="18.75" customHeight="1" x14ac:dyDescent="0.25">
      <c r="A4" s="16">
        <v>2013302401</v>
      </c>
      <c r="B4" s="13" t="s">
        <v>12</v>
      </c>
      <c r="C4" s="17">
        <v>70.5</v>
      </c>
      <c r="D4" s="15">
        <v>52</v>
      </c>
      <c r="E4" s="18">
        <v>68</v>
      </c>
      <c r="F4" s="15">
        <f t="shared" ref="F4:F35" si="0">RANK(E4,$E$4:$E$59)</f>
        <v>51</v>
      </c>
      <c r="G4" s="34">
        <v>0.5</v>
      </c>
      <c r="H4" s="15">
        <f t="shared" ref="H4:H35" si="1">RANK(G4,$G$4:$G$59)</f>
        <v>21</v>
      </c>
      <c r="I4" s="18">
        <f>C4*0.7+E4*0.3+G4</f>
        <v>70.25</v>
      </c>
      <c r="J4" s="15">
        <f>RANK(I4,$I$4:$I$59)</f>
        <v>54</v>
      </c>
      <c r="K4"/>
      <c r="L4"/>
      <c r="M4"/>
      <c r="N4"/>
    </row>
    <row r="5" spans="1:14" ht="18.75" customHeight="1" x14ac:dyDescent="0.35">
      <c r="A5" s="16">
        <v>2013308101</v>
      </c>
      <c r="B5" s="14" t="s">
        <v>13</v>
      </c>
      <c r="C5" s="19">
        <v>81.17</v>
      </c>
      <c r="D5" s="15">
        <v>15</v>
      </c>
      <c r="E5" s="18">
        <v>87</v>
      </c>
      <c r="F5" s="15">
        <f t="shared" si="0"/>
        <v>3</v>
      </c>
      <c r="G5" s="34">
        <v>1.1000000000000001</v>
      </c>
      <c r="H5" s="15">
        <f t="shared" si="1"/>
        <v>18</v>
      </c>
      <c r="I5" s="18">
        <f>C5*0.7+E5*0.3+G5</f>
        <v>84.018999999999991</v>
      </c>
      <c r="J5" s="15">
        <f t="shared" ref="J5:J59" si="2">RANK(I5,$I$4:$I$59)</f>
        <v>5</v>
      </c>
      <c r="K5"/>
      <c r="L5"/>
      <c r="M5"/>
      <c r="N5"/>
    </row>
    <row r="6" spans="1:14" ht="18.75" customHeight="1" x14ac:dyDescent="0.25">
      <c r="A6" s="16">
        <v>2013308102</v>
      </c>
      <c r="B6" s="13" t="s">
        <v>14</v>
      </c>
      <c r="C6" s="19">
        <v>74.5</v>
      </c>
      <c r="D6" s="15">
        <v>47</v>
      </c>
      <c r="E6" s="18">
        <v>70</v>
      </c>
      <c r="F6" s="15">
        <f t="shared" si="0"/>
        <v>48</v>
      </c>
      <c r="G6" s="34">
        <v>0.5</v>
      </c>
      <c r="H6" s="15">
        <f t="shared" si="1"/>
        <v>21</v>
      </c>
      <c r="I6" s="18">
        <f>C6*0.7+E6*0.3+G6</f>
        <v>73.650000000000006</v>
      </c>
      <c r="J6" s="15">
        <f t="shared" si="2"/>
        <v>48</v>
      </c>
      <c r="K6"/>
      <c r="L6"/>
      <c r="M6"/>
      <c r="N6"/>
    </row>
    <row r="7" spans="1:14" ht="18.75" customHeight="1" x14ac:dyDescent="0.25">
      <c r="A7" s="16">
        <v>2013308103</v>
      </c>
      <c r="B7" s="13" t="s">
        <v>15</v>
      </c>
      <c r="C7" s="19">
        <v>76.75</v>
      </c>
      <c r="D7" s="15">
        <v>39</v>
      </c>
      <c r="E7" s="18">
        <v>79.8</v>
      </c>
      <c r="F7" s="15">
        <f t="shared" si="0"/>
        <v>13</v>
      </c>
      <c r="G7" s="34">
        <v>0.5</v>
      </c>
      <c r="H7" s="15">
        <f t="shared" si="1"/>
        <v>21</v>
      </c>
      <c r="I7" s="18">
        <f t="shared" ref="I7:I59" si="3">C7*0.7+E7*0.3+G7</f>
        <v>78.164999999999992</v>
      </c>
      <c r="J7" s="15">
        <f t="shared" si="2"/>
        <v>32</v>
      </c>
      <c r="K7"/>
      <c r="L7"/>
      <c r="M7"/>
      <c r="N7"/>
    </row>
    <row r="8" spans="1:14" ht="18.75" customHeight="1" x14ac:dyDescent="0.25">
      <c r="A8" s="16">
        <v>2013308104</v>
      </c>
      <c r="B8" s="13" t="s">
        <v>16</v>
      </c>
      <c r="C8" s="19">
        <v>79.17</v>
      </c>
      <c r="D8" s="15">
        <v>25</v>
      </c>
      <c r="E8" s="18">
        <v>75</v>
      </c>
      <c r="F8" s="15">
        <f t="shared" si="0"/>
        <v>24</v>
      </c>
      <c r="G8" s="34">
        <v>0.5</v>
      </c>
      <c r="H8" s="15">
        <f t="shared" si="1"/>
        <v>21</v>
      </c>
      <c r="I8" s="18">
        <f t="shared" si="3"/>
        <v>78.418999999999997</v>
      </c>
      <c r="J8" s="15">
        <f t="shared" si="2"/>
        <v>28</v>
      </c>
      <c r="K8"/>
      <c r="L8"/>
      <c r="M8"/>
      <c r="N8"/>
    </row>
    <row r="9" spans="1:14" ht="18.75" customHeight="1" x14ac:dyDescent="0.25">
      <c r="A9" s="16">
        <v>2013308106</v>
      </c>
      <c r="B9" s="13" t="s">
        <v>17</v>
      </c>
      <c r="C9" s="19">
        <v>77.33</v>
      </c>
      <c r="D9" s="15">
        <v>35</v>
      </c>
      <c r="E9" s="18">
        <v>74</v>
      </c>
      <c r="F9" s="15">
        <f t="shared" si="0"/>
        <v>36</v>
      </c>
      <c r="G9" s="34">
        <v>0.5</v>
      </c>
      <c r="H9" s="15">
        <f t="shared" si="1"/>
        <v>21</v>
      </c>
      <c r="I9" s="18">
        <f t="shared" si="3"/>
        <v>76.830999999999989</v>
      </c>
      <c r="J9" s="15">
        <f t="shared" si="2"/>
        <v>39</v>
      </c>
      <c r="K9"/>
      <c r="L9"/>
      <c r="M9"/>
      <c r="N9"/>
    </row>
    <row r="10" spans="1:14" ht="18.75" customHeight="1" x14ac:dyDescent="0.25">
      <c r="A10" s="16">
        <v>2013308107</v>
      </c>
      <c r="B10" s="13" t="s">
        <v>18</v>
      </c>
      <c r="C10" s="19">
        <v>82.25</v>
      </c>
      <c r="D10" s="15">
        <v>11</v>
      </c>
      <c r="E10" s="18">
        <v>75</v>
      </c>
      <c r="F10" s="15">
        <f t="shared" si="0"/>
        <v>24</v>
      </c>
      <c r="G10" s="34">
        <v>0.5</v>
      </c>
      <c r="H10" s="15">
        <f t="shared" si="1"/>
        <v>21</v>
      </c>
      <c r="I10" s="18">
        <f t="shared" si="3"/>
        <v>80.574999999999989</v>
      </c>
      <c r="J10" s="15">
        <f t="shared" si="2"/>
        <v>19</v>
      </c>
      <c r="K10"/>
      <c r="L10"/>
      <c r="M10"/>
      <c r="N10"/>
    </row>
    <row r="11" spans="1:14" ht="18.75" customHeight="1" x14ac:dyDescent="0.25">
      <c r="A11" s="16">
        <v>2013308108</v>
      </c>
      <c r="B11" s="13" t="s">
        <v>19</v>
      </c>
      <c r="C11" s="19">
        <v>68.83</v>
      </c>
      <c r="D11" s="15">
        <v>54</v>
      </c>
      <c r="E11" s="18">
        <v>79</v>
      </c>
      <c r="F11" s="15">
        <f t="shared" si="0"/>
        <v>15</v>
      </c>
      <c r="G11" s="34">
        <v>2</v>
      </c>
      <c r="H11" s="15">
        <f t="shared" si="1"/>
        <v>5</v>
      </c>
      <c r="I11" s="18">
        <f t="shared" si="3"/>
        <v>73.881</v>
      </c>
      <c r="J11" s="15">
        <f t="shared" si="2"/>
        <v>47</v>
      </c>
      <c r="K11"/>
      <c r="L11"/>
      <c r="M11"/>
      <c r="N11"/>
    </row>
    <row r="12" spans="1:14" ht="18.75" customHeight="1" x14ac:dyDescent="0.25">
      <c r="A12" s="16">
        <v>2013308110</v>
      </c>
      <c r="B12" s="13" t="s">
        <v>20</v>
      </c>
      <c r="C12" s="19">
        <v>77.67</v>
      </c>
      <c r="D12" s="15">
        <v>33</v>
      </c>
      <c r="E12" s="18">
        <v>86</v>
      </c>
      <c r="F12" s="15">
        <f t="shared" si="0"/>
        <v>5</v>
      </c>
      <c r="G12" s="34">
        <v>1</v>
      </c>
      <c r="H12" s="15">
        <f t="shared" si="1"/>
        <v>19</v>
      </c>
      <c r="I12" s="18">
        <f t="shared" si="3"/>
        <v>81.168999999999997</v>
      </c>
      <c r="J12" s="15">
        <f t="shared" si="2"/>
        <v>16</v>
      </c>
      <c r="K12"/>
      <c r="L12"/>
      <c r="M12"/>
      <c r="N12"/>
    </row>
    <row r="13" spans="1:14" ht="18.75" customHeight="1" x14ac:dyDescent="0.25">
      <c r="A13" s="16">
        <v>2013308111</v>
      </c>
      <c r="B13" s="13" t="s">
        <v>21</v>
      </c>
      <c r="C13" s="19">
        <v>81.75</v>
      </c>
      <c r="D13" s="15">
        <v>14</v>
      </c>
      <c r="E13" s="18">
        <v>77</v>
      </c>
      <c r="F13" s="15">
        <f t="shared" si="0"/>
        <v>18</v>
      </c>
      <c r="G13" s="34">
        <v>0.5</v>
      </c>
      <c r="H13" s="15">
        <f t="shared" si="1"/>
        <v>21</v>
      </c>
      <c r="I13" s="18">
        <f t="shared" si="3"/>
        <v>80.824999999999989</v>
      </c>
      <c r="J13" s="15">
        <f t="shared" si="2"/>
        <v>17</v>
      </c>
      <c r="K13"/>
      <c r="L13"/>
      <c r="M13"/>
      <c r="N13"/>
    </row>
    <row r="14" spans="1:14" ht="18.75" customHeight="1" x14ac:dyDescent="0.25">
      <c r="A14" s="16">
        <v>2013308112</v>
      </c>
      <c r="B14" s="13" t="s">
        <v>22</v>
      </c>
      <c r="C14" s="19">
        <v>79.42</v>
      </c>
      <c r="D14" s="15">
        <v>24</v>
      </c>
      <c r="E14" s="18">
        <v>77</v>
      </c>
      <c r="F14" s="15">
        <f t="shared" si="0"/>
        <v>18</v>
      </c>
      <c r="G14" s="34">
        <v>0.5</v>
      </c>
      <c r="H14" s="15">
        <f t="shared" si="1"/>
        <v>21</v>
      </c>
      <c r="I14" s="18">
        <f t="shared" si="3"/>
        <v>79.194000000000003</v>
      </c>
      <c r="J14" s="15">
        <f t="shared" si="2"/>
        <v>26</v>
      </c>
      <c r="K14"/>
      <c r="L14"/>
      <c r="M14"/>
      <c r="N14"/>
    </row>
    <row r="15" spans="1:14" ht="18.75" customHeight="1" x14ac:dyDescent="0.25">
      <c r="A15" s="16">
        <v>2013308113</v>
      </c>
      <c r="B15" s="13" t="s">
        <v>23</v>
      </c>
      <c r="C15" s="19">
        <v>79.17</v>
      </c>
      <c r="D15" s="15">
        <v>25</v>
      </c>
      <c r="E15" s="18">
        <v>75</v>
      </c>
      <c r="F15" s="15">
        <f t="shared" si="0"/>
        <v>24</v>
      </c>
      <c r="G15" s="34">
        <v>1.5</v>
      </c>
      <c r="H15" s="15">
        <f t="shared" si="1"/>
        <v>8</v>
      </c>
      <c r="I15" s="18">
        <f t="shared" si="3"/>
        <v>79.418999999999997</v>
      </c>
      <c r="J15" s="15">
        <f t="shared" si="2"/>
        <v>24</v>
      </c>
      <c r="L15"/>
      <c r="M15"/>
      <c r="N15"/>
    </row>
    <row r="16" spans="1:14" ht="18.75" customHeight="1" x14ac:dyDescent="0.25">
      <c r="A16" s="16">
        <v>2013308114</v>
      </c>
      <c r="B16" s="13" t="s">
        <v>24</v>
      </c>
      <c r="C16" s="19">
        <v>74.58</v>
      </c>
      <c r="D16" s="15">
        <v>46</v>
      </c>
      <c r="E16" s="18">
        <v>74</v>
      </c>
      <c r="F16" s="15">
        <f t="shared" si="0"/>
        <v>36</v>
      </c>
      <c r="G16" s="34">
        <v>1.5</v>
      </c>
      <c r="H16" s="15">
        <f t="shared" si="1"/>
        <v>8</v>
      </c>
      <c r="I16" s="18">
        <f t="shared" si="3"/>
        <v>75.905999999999992</v>
      </c>
      <c r="J16" s="15">
        <f t="shared" si="2"/>
        <v>41</v>
      </c>
    </row>
    <row r="17" spans="1:10" ht="18.75" customHeight="1" x14ac:dyDescent="0.25">
      <c r="A17" s="16">
        <v>2013308115</v>
      </c>
      <c r="B17" s="13" t="s">
        <v>25</v>
      </c>
      <c r="C17" s="19">
        <v>85.58</v>
      </c>
      <c r="D17" s="15">
        <v>2</v>
      </c>
      <c r="E17" s="18">
        <v>96</v>
      </c>
      <c r="F17" s="15">
        <f t="shared" si="0"/>
        <v>2</v>
      </c>
      <c r="G17" s="34">
        <v>2</v>
      </c>
      <c r="H17" s="15">
        <f t="shared" si="1"/>
        <v>5</v>
      </c>
      <c r="I17" s="18">
        <f t="shared" si="3"/>
        <v>90.705999999999989</v>
      </c>
      <c r="J17" s="15">
        <f t="shared" si="2"/>
        <v>3</v>
      </c>
    </row>
    <row r="18" spans="1:10" ht="18.75" customHeight="1" x14ac:dyDescent="0.25">
      <c r="A18" s="16">
        <v>2013308117</v>
      </c>
      <c r="B18" s="13" t="s">
        <v>26</v>
      </c>
      <c r="C18" s="19">
        <v>79</v>
      </c>
      <c r="D18" s="15">
        <v>28</v>
      </c>
      <c r="E18" s="18">
        <v>72</v>
      </c>
      <c r="F18" s="15">
        <f t="shared" si="0"/>
        <v>46</v>
      </c>
      <c r="G18" s="34">
        <v>1.5</v>
      </c>
      <c r="H18" s="15">
        <f t="shared" si="1"/>
        <v>8</v>
      </c>
      <c r="I18" s="18">
        <f t="shared" si="3"/>
        <v>78.399999999999991</v>
      </c>
      <c r="J18" s="15">
        <f t="shared" si="2"/>
        <v>29</v>
      </c>
    </row>
    <row r="19" spans="1:10" ht="18.75" customHeight="1" x14ac:dyDescent="0.25">
      <c r="A19" s="16">
        <v>2013308118</v>
      </c>
      <c r="B19" s="13" t="s">
        <v>27</v>
      </c>
      <c r="C19" s="19">
        <v>68.5</v>
      </c>
      <c r="D19" s="15">
        <v>55</v>
      </c>
      <c r="E19" s="18">
        <v>69</v>
      </c>
      <c r="F19" s="15">
        <f t="shared" si="0"/>
        <v>50</v>
      </c>
      <c r="G19" s="34">
        <v>0.5</v>
      </c>
      <c r="H19" s="15">
        <f t="shared" si="1"/>
        <v>21</v>
      </c>
      <c r="I19" s="18">
        <f t="shared" si="3"/>
        <v>69.149999999999991</v>
      </c>
      <c r="J19" s="15">
        <f t="shared" si="2"/>
        <v>55</v>
      </c>
    </row>
    <row r="20" spans="1:10" ht="18.75" customHeight="1" x14ac:dyDescent="0.25">
      <c r="A20" s="16">
        <v>2013308120</v>
      </c>
      <c r="B20" s="13" t="s">
        <v>28</v>
      </c>
      <c r="C20" s="19">
        <v>82.25</v>
      </c>
      <c r="D20" s="15">
        <v>11</v>
      </c>
      <c r="E20" s="18">
        <v>77</v>
      </c>
      <c r="F20" s="15">
        <f t="shared" si="0"/>
        <v>18</v>
      </c>
      <c r="G20" s="34">
        <v>0.5</v>
      </c>
      <c r="H20" s="15">
        <f t="shared" si="1"/>
        <v>21</v>
      </c>
      <c r="I20" s="18">
        <f t="shared" si="3"/>
        <v>81.174999999999997</v>
      </c>
      <c r="J20" s="15">
        <f t="shared" si="2"/>
        <v>15</v>
      </c>
    </row>
    <row r="21" spans="1:10" ht="18.75" customHeight="1" x14ac:dyDescent="0.25">
      <c r="A21" s="16">
        <v>2013308121</v>
      </c>
      <c r="B21" s="13" t="s">
        <v>29</v>
      </c>
      <c r="C21" s="19">
        <v>81.166666666666671</v>
      </c>
      <c r="D21" s="15">
        <v>15</v>
      </c>
      <c r="E21" s="18">
        <v>86</v>
      </c>
      <c r="F21" s="15">
        <f t="shared" si="0"/>
        <v>5</v>
      </c>
      <c r="G21" s="34">
        <v>1</v>
      </c>
      <c r="H21" s="15">
        <f t="shared" si="1"/>
        <v>19</v>
      </c>
      <c r="I21" s="18">
        <f t="shared" si="3"/>
        <v>83.61666666666666</v>
      </c>
      <c r="J21" s="15">
        <f t="shared" si="2"/>
        <v>7</v>
      </c>
    </row>
    <row r="22" spans="1:10" ht="18.75" customHeight="1" x14ac:dyDescent="0.25">
      <c r="A22" s="16">
        <v>2013308122</v>
      </c>
      <c r="B22" s="13" t="s">
        <v>30</v>
      </c>
      <c r="C22" s="19">
        <v>88.25</v>
      </c>
      <c r="D22" s="15">
        <v>1</v>
      </c>
      <c r="E22" s="18">
        <v>86.2</v>
      </c>
      <c r="F22" s="15">
        <f t="shared" si="0"/>
        <v>4</v>
      </c>
      <c r="G22" s="34">
        <v>3.1</v>
      </c>
      <c r="H22" s="15">
        <f t="shared" si="1"/>
        <v>2</v>
      </c>
      <c r="I22" s="18">
        <f t="shared" si="3"/>
        <v>90.734999999999985</v>
      </c>
      <c r="J22" s="15">
        <f t="shared" si="2"/>
        <v>2</v>
      </c>
    </row>
    <row r="23" spans="1:10" ht="18.75" customHeight="1" x14ac:dyDescent="0.25">
      <c r="A23" s="16">
        <v>2013308124</v>
      </c>
      <c r="B23" s="13" t="s">
        <v>31</v>
      </c>
      <c r="C23" s="19">
        <v>79.5</v>
      </c>
      <c r="D23" s="15">
        <v>23</v>
      </c>
      <c r="E23" s="18">
        <v>74</v>
      </c>
      <c r="F23" s="15">
        <f t="shared" si="0"/>
        <v>36</v>
      </c>
      <c r="G23" s="34">
        <v>0.5</v>
      </c>
      <c r="H23" s="15">
        <f t="shared" si="1"/>
        <v>21</v>
      </c>
      <c r="I23" s="18">
        <f t="shared" si="3"/>
        <v>78.349999999999994</v>
      </c>
      <c r="J23" s="15">
        <f t="shared" si="2"/>
        <v>30</v>
      </c>
    </row>
    <row r="24" spans="1:10" ht="18.75" customHeight="1" x14ac:dyDescent="0.25">
      <c r="A24" s="16">
        <v>2013308125</v>
      </c>
      <c r="B24" s="13" t="s">
        <v>32</v>
      </c>
      <c r="C24" s="19">
        <v>84.75</v>
      </c>
      <c r="D24" s="15">
        <v>6</v>
      </c>
      <c r="E24" s="18">
        <v>97</v>
      </c>
      <c r="F24" s="15">
        <f t="shared" si="0"/>
        <v>1</v>
      </c>
      <c r="G24" s="34">
        <v>4</v>
      </c>
      <c r="H24" s="15">
        <f t="shared" si="1"/>
        <v>1</v>
      </c>
      <c r="I24" s="18">
        <f t="shared" si="3"/>
        <v>92.424999999999997</v>
      </c>
      <c r="J24" s="15">
        <f t="shared" si="2"/>
        <v>1</v>
      </c>
    </row>
    <row r="25" spans="1:10" ht="18.75" customHeight="1" x14ac:dyDescent="0.25">
      <c r="A25" s="16">
        <v>2013308127</v>
      </c>
      <c r="B25" s="13" t="s">
        <v>33</v>
      </c>
      <c r="C25" s="19">
        <v>82.416666666666671</v>
      </c>
      <c r="D25" s="15">
        <v>10</v>
      </c>
      <c r="E25" s="18">
        <v>80</v>
      </c>
      <c r="F25" s="15">
        <f t="shared" si="0"/>
        <v>10</v>
      </c>
      <c r="G25" s="34">
        <v>0.5</v>
      </c>
      <c r="H25" s="15">
        <f t="shared" si="1"/>
        <v>21</v>
      </c>
      <c r="I25" s="18">
        <f t="shared" si="3"/>
        <v>82.191666666666663</v>
      </c>
      <c r="J25" s="15">
        <f t="shared" si="2"/>
        <v>11</v>
      </c>
    </row>
    <row r="26" spans="1:10" ht="18.75" customHeight="1" x14ac:dyDescent="0.25">
      <c r="A26" s="16">
        <v>2013308128</v>
      </c>
      <c r="B26" s="13" t="s">
        <v>34</v>
      </c>
      <c r="C26" s="19">
        <v>85.5</v>
      </c>
      <c r="D26" s="15">
        <v>4</v>
      </c>
      <c r="E26" s="18">
        <v>75</v>
      </c>
      <c r="F26" s="15">
        <f t="shared" si="0"/>
        <v>24</v>
      </c>
      <c r="G26" s="34">
        <v>0.5</v>
      </c>
      <c r="H26" s="15">
        <f t="shared" si="1"/>
        <v>21</v>
      </c>
      <c r="I26" s="18">
        <f t="shared" si="3"/>
        <v>82.85</v>
      </c>
      <c r="J26" s="15">
        <f t="shared" si="2"/>
        <v>9</v>
      </c>
    </row>
    <row r="27" spans="1:10" ht="18.75" customHeight="1" x14ac:dyDescent="0.25">
      <c r="A27" s="16">
        <v>2013308129</v>
      </c>
      <c r="B27" s="13" t="s">
        <v>35</v>
      </c>
      <c r="C27" s="19">
        <v>80.75</v>
      </c>
      <c r="D27" s="15">
        <v>19</v>
      </c>
      <c r="E27" s="18">
        <v>75</v>
      </c>
      <c r="F27" s="15">
        <f t="shared" si="0"/>
        <v>24</v>
      </c>
      <c r="G27" s="34">
        <v>0.5</v>
      </c>
      <c r="H27" s="15">
        <f t="shared" si="1"/>
        <v>21</v>
      </c>
      <c r="I27" s="18">
        <f t="shared" si="3"/>
        <v>79.525000000000006</v>
      </c>
      <c r="J27" s="15">
        <f t="shared" si="2"/>
        <v>23</v>
      </c>
    </row>
    <row r="28" spans="1:10" ht="18.75" customHeight="1" x14ac:dyDescent="0.25">
      <c r="A28" s="16">
        <v>2013308130</v>
      </c>
      <c r="B28" s="13" t="s">
        <v>36</v>
      </c>
      <c r="C28" s="19">
        <v>68.5</v>
      </c>
      <c r="D28" s="15">
        <v>55</v>
      </c>
      <c r="E28" s="18">
        <v>68</v>
      </c>
      <c r="F28" s="15">
        <f t="shared" si="0"/>
        <v>51</v>
      </c>
      <c r="G28" s="34">
        <v>0.5</v>
      </c>
      <c r="H28" s="15">
        <f t="shared" si="1"/>
        <v>21</v>
      </c>
      <c r="I28" s="18">
        <f t="shared" si="3"/>
        <v>68.849999999999994</v>
      </c>
      <c r="J28" s="15">
        <f t="shared" si="2"/>
        <v>56</v>
      </c>
    </row>
    <row r="29" spans="1:10" ht="18.75" customHeight="1" x14ac:dyDescent="0.25">
      <c r="A29" s="16">
        <v>2013308131</v>
      </c>
      <c r="B29" s="13" t="s">
        <v>37</v>
      </c>
      <c r="C29" s="19">
        <v>78</v>
      </c>
      <c r="D29" s="15">
        <v>30</v>
      </c>
      <c r="E29" s="18">
        <v>74</v>
      </c>
      <c r="F29" s="15">
        <f t="shared" si="0"/>
        <v>36</v>
      </c>
      <c r="G29" s="34">
        <v>1.5</v>
      </c>
      <c r="H29" s="15">
        <f t="shared" si="1"/>
        <v>8</v>
      </c>
      <c r="I29" s="18">
        <f t="shared" si="3"/>
        <v>78.3</v>
      </c>
      <c r="J29" s="15">
        <f t="shared" si="2"/>
        <v>31</v>
      </c>
    </row>
    <row r="30" spans="1:10" ht="18.75" customHeight="1" x14ac:dyDescent="0.25">
      <c r="A30" s="16">
        <v>2013308132</v>
      </c>
      <c r="B30" s="13" t="s">
        <v>38</v>
      </c>
      <c r="C30" s="19">
        <v>71.416666666666671</v>
      </c>
      <c r="D30" s="15">
        <v>50</v>
      </c>
      <c r="E30" s="18">
        <v>68</v>
      </c>
      <c r="F30" s="15">
        <f t="shared" si="0"/>
        <v>51</v>
      </c>
      <c r="G30" s="34">
        <v>0.5</v>
      </c>
      <c r="H30" s="15">
        <f t="shared" si="1"/>
        <v>21</v>
      </c>
      <c r="I30" s="18">
        <f t="shared" si="3"/>
        <v>70.891666666666666</v>
      </c>
      <c r="J30" s="15">
        <f t="shared" si="2"/>
        <v>53</v>
      </c>
    </row>
    <row r="31" spans="1:10" ht="18.75" customHeight="1" x14ac:dyDescent="0.25">
      <c r="A31" s="16">
        <v>2013308133</v>
      </c>
      <c r="B31" s="13" t="s">
        <v>39</v>
      </c>
      <c r="C31" s="19">
        <v>70.333333333333329</v>
      </c>
      <c r="D31" s="15">
        <v>53</v>
      </c>
      <c r="E31" s="18">
        <v>76</v>
      </c>
      <c r="F31" s="15">
        <f t="shared" si="0"/>
        <v>21</v>
      </c>
      <c r="G31" s="34">
        <v>0.5</v>
      </c>
      <c r="H31" s="15">
        <f t="shared" si="1"/>
        <v>21</v>
      </c>
      <c r="I31" s="18">
        <f t="shared" si="3"/>
        <v>72.533333333333331</v>
      </c>
      <c r="J31" s="15">
        <f t="shared" si="2"/>
        <v>52</v>
      </c>
    </row>
    <row r="32" spans="1:10" ht="18.75" customHeight="1" x14ac:dyDescent="0.25">
      <c r="A32" s="16">
        <v>2013308134</v>
      </c>
      <c r="B32" s="13" t="s">
        <v>40</v>
      </c>
      <c r="C32" s="19">
        <v>85.333333333333329</v>
      </c>
      <c r="D32" s="15">
        <v>5</v>
      </c>
      <c r="E32" s="18">
        <v>75</v>
      </c>
      <c r="F32" s="15">
        <f t="shared" si="0"/>
        <v>24</v>
      </c>
      <c r="G32" s="34">
        <v>1.5</v>
      </c>
      <c r="H32" s="15">
        <f t="shared" si="1"/>
        <v>8</v>
      </c>
      <c r="I32" s="18">
        <f t="shared" si="3"/>
        <v>83.73333333333332</v>
      </c>
      <c r="J32" s="15">
        <f t="shared" si="2"/>
        <v>6</v>
      </c>
    </row>
    <row r="33" spans="1:10" ht="18.75" customHeight="1" x14ac:dyDescent="0.25">
      <c r="A33" s="16">
        <v>2013308136</v>
      </c>
      <c r="B33" s="13" t="s">
        <v>41</v>
      </c>
      <c r="C33" s="19">
        <v>79.75</v>
      </c>
      <c r="D33" s="15">
        <v>22</v>
      </c>
      <c r="E33" s="18">
        <v>76</v>
      </c>
      <c r="F33" s="15">
        <f t="shared" si="0"/>
        <v>21</v>
      </c>
      <c r="G33" s="34">
        <v>1.5</v>
      </c>
      <c r="H33" s="15">
        <f t="shared" si="1"/>
        <v>8</v>
      </c>
      <c r="I33" s="18">
        <f t="shared" si="3"/>
        <v>80.125</v>
      </c>
      <c r="J33" s="15">
        <f t="shared" si="2"/>
        <v>21</v>
      </c>
    </row>
    <row r="34" spans="1:10" ht="18.75" customHeight="1" x14ac:dyDescent="0.25">
      <c r="A34" s="16">
        <v>2013308137</v>
      </c>
      <c r="B34" s="13" t="s">
        <v>42</v>
      </c>
      <c r="C34" s="19">
        <v>76.916666666666671</v>
      </c>
      <c r="D34" s="15">
        <v>37</v>
      </c>
      <c r="E34" s="18">
        <v>75</v>
      </c>
      <c r="F34" s="15">
        <f t="shared" si="0"/>
        <v>24</v>
      </c>
      <c r="G34" s="34">
        <v>0.5</v>
      </c>
      <c r="H34" s="15">
        <f t="shared" si="1"/>
        <v>21</v>
      </c>
      <c r="I34" s="18">
        <f t="shared" si="3"/>
        <v>76.841666666666669</v>
      </c>
      <c r="J34" s="15">
        <f t="shared" si="2"/>
        <v>38</v>
      </c>
    </row>
    <row r="35" spans="1:10" ht="18.75" customHeight="1" x14ac:dyDescent="0.25">
      <c r="A35" s="16">
        <v>2013308138</v>
      </c>
      <c r="B35" s="13" t="s">
        <v>43</v>
      </c>
      <c r="C35" s="19">
        <v>82.5</v>
      </c>
      <c r="D35" s="15">
        <v>9</v>
      </c>
      <c r="E35" s="18">
        <v>74.599999999999994</v>
      </c>
      <c r="F35" s="15">
        <f t="shared" si="0"/>
        <v>35</v>
      </c>
      <c r="G35" s="34">
        <v>2.5</v>
      </c>
      <c r="H35" s="15">
        <f t="shared" si="1"/>
        <v>3</v>
      </c>
      <c r="I35" s="18">
        <f t="shared" si="3"/>
        <v>82.63</v>
      </c>
      <c r="J35" s="15">
        <f t="shared" si="2"/>
        <v>10</v>
      </c>
    </row>
    <row r="36" spans="1:10" ht="18.75" customHeight="1" x14ac:dyDescent="0.25">
      <c r="A36" s="16">
        <v>2013308139</v>
      </c>
      <c r="B36" s="13" t="s">
        <v>44</v>
      </c>
      <c r="C36" s="19">
        <v>77.833333333333329</v>
      </c>
      <c r="D36" s="15">
        <v>31</v>
      </c>
      <c r="E36" s="18">
        <v>76</v>
      </c>
      <c r="F36" s="15">
        <f t="shared" ref="F36:F59" si="4">RANK(E36,$E$4:$E$59)</f>
        <v>21</v>
      </c>
      <c r="G36" s="34">
        <v>1.5</v>
      </c>
      <c r="H36" s="15">
        <f t="shared" ref="H36:H59" si="5">RANK(G36,$G$4:$G$59)</f>
        <v>8</v>
      </c>
      <c r="I36" s="18">
        <f t="shared" si="3"/>
        <v>78.783333333333331</v>
      </c>
      <c r="J36" s="15">
        <f t="shared" si="2"/>
        <v>27</v>
      </c>
    </row>
    <row r="37" spans="1:10" ht="18.75" customHeight="1" x14ac:dyDescent="0.25">
      <c r="A37" s="16">
        <v>2013308142</v>
      </c>
      <c r="B37" s="13" t="s">
        <v>45</v>
      </c>
      <c r="C37" s="19">
        <v>77.75</v>
      </c>
      <c r="D37" s="15">
        <v>32</v>
      </c>
      <c r="E37" s="18">
        <v>75</v>
      </c>
      <c r="F37" s="15">
        <f t="shared" si="4"/>
        <v>24</v>
      </c>
      <c r="G37" s="34">
        <v>0.5</v>
      </c>
      <c r="H37" s="15">
        <f t="shared" si="5"/>
        <v>21</v>
      </c>
      <c r="I37" s="18">
        <f t="shared" si="3"/>
        <v>77.424999999999997</v>
      </c>
      <c r="J37" s="15">
        <f t="shared" si="2"/>
        <v>35</v>
      </c>
    </row>
    <row r="38" spans="1:10" ht="18.75" customHeight="1" x14ac:dyDescent="0.25">
      <c r="A38" s="16">
        <v>2013308144</v>
      </c>
      <c r="B38" s="13" t="s">
        <v>46</v>
      </c>
      <c r="C38" s="19">
        <v>75.083333333333329</v>
      </c>
      <c r="D38" s="15">
        <v>44</v>
      </c>
      <c r="E38" s="18">
        <v>68</v>
      </c>
      <c r="F38" s="15">
        <f t="shared" si="4"/>
        <v>51</v>
      </c>
      <c r="G38" s="34">
        <v>0.5</v>
      </c>
      <c r="H38" s="15">
        <f t="shared" si="5"/>
        <v>21</v>
      </c>
      <c r="I38" s="18">
        <f t="shared" si="3"/>
        <v>73.458333333333329</v>
      </c>
      <c r="J38" s="15">
        <f t="shared" si="2"/>
        <v>49</v>
      </c>
    </row>
    <row r="39" spans="1:10" ht="18.75" customHeight="1" x14ac:dyDescent="0.25">
      <c r="A39" s="16">
        <v>2013308145</v>
      </c>
      <c r="B39" s="13" t="s">
        <v>47</v>
      </c>
      <c r="C39" s="19">
        <v>82.166666666666671</v>
      </c>
      <c r="D39" s="15">
        <v>13</v>
      </c>
      <c r="E39" s="18">
        <v>84</v>
      </c>
      <c r="F39" s="15">
        <f t="shared" si="4"/>
        <v>7</v>
      </c>
      <c r="G39" s="34">
        <v>0.5</v>
      </c>
      <c r="H39" s="15">
        <f t="shared" si="5"/>
        <v>21</v>
      </c>
      <c r="I39" s="18">
        <f t="shared" si="3"/>
        <v>83.216666666666669</v>
      </c>
      <c r="J39" s="15">
        <f t="shared" si="2"/>
        <v>8</v>
      </c>
    </row>
    <row r="40" spans="1:10" ht="18.75" customHeight="1" x14ac:dyDescent="0.25">
      <c r="A40" s="16">
        <v>2013308146</v>
      </c>
      <c r="B40" s="13" t="s">
        <v>48</v>
      </c>
      <c r="C40" s="19">
        <v>83.416666666666671</v>
      </c>
      <c r="D40" s="15">
        <v>7</v>
      </c>
      <c r="E40" s="18">
        <v>72.8</v>
      </c>
      <c r="F40" s="15">
        <f t="shared" si="4"/>
        <v>45</v>
      </c>
      <c r="G40" s="34">
        <v>1.5</v>
      </c>
      <c r="H40" s="15">
        <f t="shared" si="5"/>
        <v>8</v>
      </c>
      <c r="I40" s="18">
        <f t="shared" si="3"/>
        <v>81.731666666666669</v>
      </c>
      <c r="J40" s="15">
        <f t="shared" si="2"/>
        <v>13</v>
      </c>
    </row>
    <row r="41" spans="1:10" ht="18.75" customHeight="1" x14ac:dyDescent="0.25">
      <c r="A41" s="16">
        <v>2013308147</v>
      </c>
      <c r="B41" s="13" t="s">
        <v>49</v>
      </c>
      <c r="C41" s="19">
        <v>77.666666666666671</v>
      </c>
      <c r="D41" s="15">
        <v>33</v>
      </c>
      <c r="E41" s="18">
        <v>74</v>
      </c>
      <c r="F41" s="15">
        <f t="shared" si="4"/>
        <v>36</v>
      </c>
      <c r="G41" s="34">
        <v>0.5</v>
      </c>
      <c r="H41" s="15">
        <f t="shared" si="5"/>
        <v>21</v>
      </c>
      <c r="I41" s="18">
        <f t="shared" si="3"/>
        <v>77.066666666666663</v>
      </c>
      <c r="J41" s="15">
        <f t="shared" si="2"/>
        <v>37</v>
      </c>
    </row>
    <row r="42" spans="1:10" ht="18.75" customHeight="1" x14ac:dyDescent="0.25">
      <c r="A42" s="16">
        <v>2013308148</v>
      </c>
      <c r="B42" s="13" t="s">
        <v>50</v>
      </c>
      <c r="C42" s="19">
        <v>80.416666666666671</v>
      </c>
      <c r="D42" s="15">
        <v>21</v>
      </c>
      <c r="E42" s="18">
        <v>68</v>
      </c>
      <c r="F42" s="15">
        <f t="shared" si="4"/>
        <v>51</v>
      </c>
      <c r="G42" s="34">
        <v>0.5</v>
      </c>
      <c r="H42" s="15">
        <f t="shared" si="5"/>
        <v>21</v>
      </c>
      <c r="I42" s="18">
        <f t="shared" si="3"/>
        <v>77.191666666666663</v>
      </c>
      <c r="J42" s="15">
        <f t="shared" si="2"/>
        <v>36</v>
      </c>
    </row>
    <row r="43" spans="1:10" ht="18.75" customHeight="1" x14ac:dyDescent="0.25">
      <c r="A43" s="16">
        <v>2013308149</v>
      </c>
      <c r="B43" s="13" t="s">
        <v>51</v>
      </c>
      <c r="C43" s="19">
        <v>78.416666666666671</v>
      </c>
      <c r="D43" s="15">
        <v>29</v>
      </c>
      <c r="E43" s="18">
        <v>79.3</v>
      </c>
      <c r="F43" s="15">
        <f t="shared" si="4"/>
        <v>14</v>
      </c>
      <c r="G43" s="34">
        <v>1.5</v>
      </c>
      <c r="H43" s="15">
        <f t="shared" si="5"/>
        <v>8</v>
      </c>
      <c r="I43" s="18">
        <f t="shared" si="3"/>
        <v>80.181666666666672</v>
      </c>
      <c r="J43" s="15">
        <f t="shared" si="2"/>
        <v>20</v>
      </c>
    </row>
    <row r="44" spans="1:10" ht="18.75" customHeight="1" x14ac:dyDescent="0.25">
      <c r="A44" s="16">
        <v>2013308151</v>
      </c>
      <c r="B44" s="13" t="s">
        <v>52</v>
      </c>
      <c r="C44" s="19">
        <v>77.083333333333329</v>
      </c>
      <c r="D44" s="15">
        <v>36</v>
      </c>
      <c r="E44" s="18">
        <v>71</v>
      </c>
      <c r="F44" s="15">
        <f t="shared" si="4"/>
        <v>47</v>
      </c>
      <c r="G44" s="34">
        <v>0.5</v>
      </c>
      <c r="H44" s="15">
        <f t="shared" si="5"/>
        <v>21</v>
      </c>
      <c r="I44" s="18">
        <f t="shared" si="3"/>
        <v>75.758333333333326</v>
      </c>
      <c r="J44" s="15">
        <f t="shared" si="2"/>
        <v>43</v>
      </c>
    </row>
    <row r="45" spans="1:10" ht="18.75" customHeight="1" x14ac:dyDescent="0.25">
      <c r="A45" s="16">
        <v>2013308152</v>
      </c>
      <c r="B45" s="13" t="s">
        <v>53</v>
      </c>
      <c r="C45" s="19">
        <v>85.583333333333329</v>
      </c>
      <c r="D45" s="15">
        <v>2</v>
      </c>
      <c r="E45" s="18">
        <v>83.8</v>
      </c>
      <c r="F45" s="15">
        <f t="shared" si="4"/>
        <v>8</v>
      </c>
      <c r="G45" s="34">
        <v>1.6</v>
      </c>
      <c r="H45" s="15">
        <f t="shared" si="5"/>
        <v>7</v>
      </c>
      <c r="I45" s="18">
        <f t="shared" si="3"/>
        <v>86.648333333333312</v>
      </c>
      <c r="J45" s="15">
        <f t="shared" si="2"/>
        <v>4</v>
      </c>
    </row>
    <row r="46" spans="1:10" ht="18.75" customHeight="1" x14ac:dyDescent="0.25">
      <c r="A46" s="16">
        <v>2013308153</v>
      </c>
      <c r="B46" s="13" t="s">
        <v>54</v>
      </c>
      <c r="C46" s="19">
        <v>74.5</v>
      </c>
      <c r="D46" s="15">
        <v>47</v>
      </c>
      <c r="E46" s="18">
        <v>68</v>
      </c>
      <c r="F46" s="15">
        <f t="shared" si="4"/>
        <v>51</v>
      </c>
      <c r="G46" s="34">
        <v>0.5</v>
      </c>
      <c r="H46" s="15">
        <f t="shared" si="5"/>
        <v>21</v>
      </c>
      <c r="I46" s="18">
        <f t="shared" si="3"/>
        <v>73.05</v>
      </c>
      <c r="J46" s="15">
        <f t="shared" si="2"/>
        <v>50</v>
      </c>
    </row>
    <row r="47" spans="1:10" ht="18.75" customHeight="1" x14ac:dyDescent="0.25">
      <c r="A47" s="16">
        <v>2013308154</v>
      </c>
      <c r="B47" s="13" t="s">
        <v>55</v>
      </c>
      <c r="C47" s="19">
        <v>76.833333333333329</v>
      </c>
      <c r="D47" s="15">
        <v>38</v>
      </c>
      <c r="E47" s="18">
        <v>83.4</v>
      </c>
      <c r="F47" s="15">
        <f t="shared" si="4"/>
        <v>9</v>
      </c>
      <c r="G47" s="34">
        <v>0.5</v>
      </c>
      <c r="H47" s="15">
        <f t="shared" si="5"/>
        <v>21</v>
      </c>
      <c r="I47" s="18">
        <f t="shared" si="3"/>
        <v>79.303333333333327</v>
      </c>
      <c r="J47" s="15">
        <f t="shared" si="2"/>
        <v>25</v>
      </c>
    </row>
    <row r="48" spans="1:10" ht="18.75" customHeight="1" x14ac:dyDescent="0.25">
      <c r="A48" s="16">
        <v>2013308155</v>
      </c>
      <c r="B48" s="13" t="s">
        <v>56</v>
      </c>
      <c r="C48" s="19">
        <v>81.083333333333329</v>
      </c>
      <c r="D48" s="15">
        <v>17</v>
      </c>
      <c r="E48" s="18">
        <v>75</v>
      </c>
      <c r="F48" s="15">
        <f t="shared" si="4"/>
        <v>24</v>
      </c>
      <c r="G48" s="34">
        <v>0.5</v>
      </c>
      <c r="H48" s="15">
        <f t="shared" si="5"/>
        <v>21</v>
      </c>
      <c r="I48" s="18">
        <f t="shared" si="3"/>
        <v>79.758333333333326</v>
      </c>
      <c r="J48" s="15">
        <f t="shared" si="2"/>
        <v>22</v>
      </c>
    </row>
    <row r="49" spans="1:10" ht="18.75" customHeight="1" x14ac:dyDescent="0.25">
      <c r="A49" s="16">
        <v>2013308157</v>
      </c>
      <c r="B49" s="13" t="s">
        <v>57</v>
      </c>
      <c r="C49" s="19">
        <v>76.25</v>
      </c>
      <c r="D49" s="15">
        <v>40</v>
      </c>
      <c r="E49" s="18">
        <v>73</v>
      </c>
      <c r="F49" s="15">
        <f t="shared" si="4"/>
        <v>43</v>
      </c>
      <c r="G49" s="34">
        <v>0.5</v>
      </c>
      <c r="H49" s="15">
        <f t="shared" si="5"/>
        <v>21</v>
      </c>
      <c r="I49" s="18">
        <f t="shared" si="3"/>
        <v>75.775000000000006</v>
      </c>
      <c r="J49" s="15">
        <f t="shared" si="2"/>
        <v>42</v>
      </c>
    </row>
    <row r="50" spans="1:10" ht="18.75" customHeight="1" x14ac:dyDescent="0.25">
      <c r="A50" s="16">
        <v>2013308158</v>
      </c>
      <c r="B50" s="13" t="s">
        <v>58</v>
      </c>
      <c r="C50" s="19">
        <v>80.5</v>
      </c>
      <c r="D50" s="15">
        <v>20</v>
      </c>
      <c r="E50" s="18">
        <v>74</v>
      </c>
      <c r="F50" s="15">
        <f t="shared" si="4"/>
        <v>36</v>
      </c>
      <c r="G50" s="34">
        <v>2.1</v>
      </c>
      <c r="H50" s="15">
        <f t="shared" si="5"/>
        <v>4</v>
      </c>
      <c r="I50" s="18">
        <f t="shared" si="3"/>
        <v>80.649999999999991</v>
      </c>
      <c r="J50" s="15">
        <f t="shared" si="2"/>
        <v>18</v>
      </c>
    </row>
    <row r="51" spans="1:10" ht="18.75" customHeight="1" x14ac:dyDescent="0.25">
      <c r="A51" s="16">
        <v>2013308159</v>
      </c>
      <c r="B51" s="13" t="s">
        <v>59</v>
      </c>
      <c r="C51" s="19">
        <v>83.083333333333329</v>
      </c>
      <c r="D51" s="15">
        <v>8</v>
      </c>
      <c r="E51" s="18">
        <v>78</v>
      </c>
      <c r="F51" s="15">
        <f t="shared" si="4"/>
        <v>17</v>
      </c>
      <c r="G51" s="34">
        <v>0.5</v>
      </c>
      <c r="H51" s="15">
        <f t="shared" si="5"/>
        <v>21</v>
      </c>
      <c r="I51" s="18">
        <f t="shared" si="3"/>
        <v>82.058333333333323</v>
      </c>
      <c r="J51" s="15">
        <f t="shared" si="2"/>
        <v>12</v>
      </c>
    </row>
    <row r="52" spans="1:10" ht="18.75" customHeight="1" x14ac:dyDescent="0.25">
      <c r="A52" s="16">
        <v>2013308160</v>
      </c>
      <c r="B52" s="13" t="s">
        <v>60</v>
      </c>
      <c r="C52" s="19">
        <v>76.166666666666671</v>
      </c>
      <c r="D52" s="15">
        <v>41</v>
      </c>
      <c r="E52" s="18">
        <v>75</v>
      </c>
      <c r="F52" s="15">
        <f t="shared" si="4"/>
        <v>24</v>
      </c>
      <c r="G52" s="34">
        <v>0.5</v>
      </c>
      <c r="H52" s="15">
        <f t="shared" si="5"/>
        <v>21</v>
      </c>
      <c r="I52" s="18">
        <f t="shared" si="3"/>
        <v>76.316666666666663</v>
      </c>
      <c r="J52" s="15">
        <f t="shared" si="2"/>
        <v>40</v>
      </c>
    </row>
    <row r="53" spans="1:10" ht="18.75" customHeight="1" x14ac:dyDescent="0.25">
      <c r="A53" s="16">
        <v>2013308162</v>
      </c>
      <c r="B53" s="13" t="s">
        <v>61</v>
      </c>
      <c r="C53" s="19">
        <v>71.333333333333329</v>
      </c>
      <c r="D53" s="15">
        <v>51</v>
      </c>
      <c r="E53" s="18">
        <v>74</v>
      </c>
      <c r="F53" s="15">
        <f t="shared" si="4"/>
        <v>36</v>
      </c>
      <c r="G53" s="34">
        <v>0.5</v>
      </c>
      <c r="H53" s="15">
        <f t="shared" si="5"/>
        <v>21</v>
      </c>
      <c r="I53" s="18">
        <f t="shared" si="3"/>
        <v>72.633333333333326</v>
      </c>
      <c r="J53" s="15">
        <f t="shared" si="2"/>
        <v>51</v>
      </c>
    </row>
    <row r="54" spans="1:10" ht="18.75" customHeight="1" x14ac:dyDescent="0.25">
      <c r="A54" s="16">
        <v>2013308165</v>
      </c>
      <c r="B54" s="13" t="s">
        <v>62</v>
      </c>
      <c r="C54" s="19">
        <v>76.166666666666671</v>
      </c>
      <c r="D54" s="15">
        <v>41</v>
      </c>
      <c r="E54" s="18">
        <v>70</v>
      </c>
      <c r="F54" s="15">
        <f t="shared" si="4"/>
        <v>48</v>
      </c>
      <c r="G54" s="34">
        <v>1.3</v>
      </c>
      <c r="H54" s="15">
        <f t="shared" si="5"/>
        <v>17</v>
      </c>
      <c r="I54" s="18">
        <f t="shared" si="3"/>
        <v>75.61666666666666</v>
      </c>
      <c r="J54" s="15">
        <f t="shared" si="2"/>
        <v>44</v>
      </c>
    </row>
    <row r="55" spans="1:10" ht="18.75" customHeight="1" x14ac:dyDescent="0.25">
      <c r="A55" s="16">
        <v>2013308167</v>
      </c>
      <c r="B55" s="13" t="s">
        <v>63</v>
      </c>
      <c r="C55" s="19">
        <v>81</v>
      </c>
      <c r="D55" s="15">
        <v>18</v>
      </c>
      <c r="E55" s="18">
        <v>80</v>
      </c>
      <c r="F55" s="15">
        <f t="shared" si="4"/>
        <v>10</v>
      </c>
      <c r="G55" s="34">
        <v>0.5</v>
      </c>
      <c r="H55" s="15">
        <f t="shared" si="5"/>
        <v>21</v>
      </c>
      <c r="I55" s="18">
        <f t="shared" si="3"/>
        <v>81.199999999999989</v>
      </c>
      <c r="J55" s="15">
        <f t="shared" si="2"/>
        <v>14</v>
      </c>
    </row>
    <row r="56" spans="1:10" ht="18.75" customHeight="1" x14ac:dyDescent="0.25">
      <c r="A56" s="16">
        <v>2013308168</v>
      </c>
      <c r="B56" s="13" t="s">
        <v>64</v>
      </c>
      <c r="C56" s="19">
        <v>74.833333333333329</v>
      </c>
      <c r="D56" s="15">
        <v>45</v>
      </c>
      <c r="E56" s="18">
        <v>75</v>
      </c>
      <c r="F56" s="15">
        <f t="shared" si="4"/>
        <v>24</v>
      </c>
      <c r="G56" s="34">
        <v>0.5</v>
      </c>
      <c r="H56" s="15">
        <f t="shared" si="5"/>
        <v>21</v>
      </c>
      <c r="I56" s="18">
        <f t="shared" si="3"/>
        <v>75.383333333333326</v>
      </c>
      <c r="J56" s="15">
        <f t="shared" si="2"/>
        <v>46</v>
      </c>
    </row>
    <row r="57" spans="1:10" ht="18.75" customHeight="1" x14ac:dyDescent="0.25">
      <c r="A57" s="16">
        <v>2013308169</v>
      </c>
      <c r="B57" s="13" t="s">
        <v>65</v>
      </c>
      <c r="C57" s="19">
        <v>79.083333333333329</v>
      </c>
      <c r="D57" s="15">
        <v>27</v>
      </c>
      <c r="E57" s="18">
        <v>73</v>
      </c>
      <c r="F57" s="15">
        <f t="shared" si="4"/>
        <v>43</v>
      </c>
      <c r="G57" s="34">
        <v>0.5</v>
      </c>
      <c r="H57" s="15">
        <f t="shared" si="5"/>
        <v>21</v>
      </c>
      <c r="I57" s="18">
        <f t="shared" si="3"/>
        <v>77.758333333333326</v>
      </c>
      <c r="J57" s="15">
        <f t="shared" si="2"/>
        <v>33</v>
      </c>
    </row>
    <row r="58" spans="1:10" ht="18.75" customHeight="1" x14ac:dyDescent="0.25">
      <c r="A58" s="16">
        <v>2013308171</v>
      </c>
      <c r="B58" s="13" t="s">
        <v>66</v>
      </c>
      <c r="C58" s="19">
        <v>75.916666666666671</v>
      </c>
      <c r="D58" s="15">
        <v>43</v>
      </c>
      <c r="E58" s="18">
        <v>80</v>
      </c>
      <c r="F58" s="15">
        <f t="shared" si="4"/>
        <v>10</v>
      </c>
      <c r="G58" s="34">
        <v>0.5</v>
      </c>
      <c r="H58" s="15">
        <f t="shared" si="5"/>
        <v>21</v>
      </c>
      <c r="I58" s="18">
        <f t="shared" si="3"/>
        <v>77.641666666666666</v>
      </c>
      <c r="J58" s="15">
        <f t="shared" si="2"/>
        <v>34</v>
      </c>
    </row>
    <row r="59" spans="1:10" ht="18.75" customHeight="1" x14ac:dyDescent="0.25">
      <c r="A59" s="20">
        <v>2013308172</v>
      </c>
      <c r="B59" s="21" t="s">
        <v>67</v>
      </c>
      <c r="C59" s="22">
        <v>73.416666666666671</v>
      </c>
      <c r="D59" s="23">
        <v>49</v>
      </c>
      <c r="E59" s="24">
        <v>79</v>
      </c>
      <c r="F59" s="23">
        <f t="shared" si="4"/>
        <v>15</v>
      </c>
      <c r="G59" s="34">
        <v>0.5</v>
      </c>
      <c r="H59" s="23">
        <f t="shared" si="5"/>
        <v>21</v>
      </c>
      <c r="I59" s="24">
        <f t="shared" si="3"/>
        <v>75.591666666666669</v>
      </c>
      <c r="J59" s="23">
        <f t="shared" si="2"/>
        <v>45</v>
      </c>
    </row>
    <row r="60" spans="1:10" ht="24" customHeight="1" x14ac:dyDescent="0.25">
      <c r="A60" s="25" t="s">
        <v>10</v>
      </c>
      <c r="B60" s="26" t="s">
        <v>69</v>
      </c>
      <c r="C60" s="27" t="s">
        <v>11</v>
      </c>
      <c r="D60" s="28" t="s">
        <v>70</v>
      </c>
      <c r="E60" s="29"/>
      <c r="F60" s="30" t="s">
        <v>9</v>
      </c>
      <c r="G60" s="31" t="s">
        <v>71</v>
      </c>
      <c r="H60" s="32" t="s">
        <v>7</v>
      </c>
      <c r="I60" s="29"/>
      <c r="J60" s="33"/>
    </row>
    <row r="61" spans="1:10" ht="72" customHeight="1" x14ac:dyDescent="0.25">
      <c r="A61" s="40"/>
      <c r="B61" s="41"/>
      <c r="C61" s="41"/>
      <c r="D61" s="41"/>
      <c r="E61" s="41"/>
      <c r="F61" s="41"/>
      <c r="G61" s="41"/>
      <c r="H61" s="41"/>
      <c r="I61" s="41"/>
      <c r="J61" s="41"/>
    </row>
    <row r="62" spans="1:10" ht="20.399999999999999" x14ac:dyDescent="0.3">
      <c r="C62" s="8"/>
      <c r="D62" s="9"/>
      <c r="E62" s="8"/>
      <c r="F62" s="10"/>
    </row>
  </sheetData>
  <mergeCells count="3">
    <mergeCell ref="A2:J2"/>
    <mergeCell ref="A1:J1"/>
    <mergeCell ref="A61:J61"/>
  </mergeCells>
  <phoneticPr fontId="5" type="noConversion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6" x14ac:dyDescent="0.2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 x14ac:dyDescent="0.2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木易小栈</dc:creator>
  <cp:keywords/>
  <dc:description/>
  <cp:lastModifiedBy>lisa</cp:lastModifiedBy>
  <cp:revision>1</cp:revision>
  <cp:lastPrinted>2022-02-21T10:37:43Z</cp:lastPrinted>
  <dcterms:created xsi:type="dcterms:W3CDTF">1996-12-17T01:32:42Z</dcterms:created>
  <dcterms:modified xsi:type="dcterms:W3CDTF">2022-03-22T13:58:53Z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